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SS-SA\Study Abroad\FORMS\Faculty and Administrative forms\"/>
    </mc:Choice>
  </mc:AlternateContent>
  <bookViews>
    <workbookView xWindow="0" yWindow="0" windowWidth="25200" windowHeight="12000" firstSheet="2" activeTab="2"/>
  </bookViews>
  <sheets>
    <sheet name="ISS-SA PREPAID Template" sheetId="14" r:id="rId1"/>
    <sheet name="EXAMPLE" sheetId="12" r:id="rId2"/>
    <sheet name="Pge 1 Program Expenses (2)" sheetId="17" r:id="rId3"/>
    <sheet name="Pge 2 Program Expenses" sheetId="15" r:id="rId4"/>
    <sheet name="Pge 3 Program Expenses" sheetId="18" r:id="rId5"/>
    <sheet name="Pge 4 Program Expenses" sheetId="13" r:id="rId6"/>
    <sheet name="Pge 5 Program Expenses" sheetId="19" r:id="rId7"/>
  </sheets>
  <calcPr calcId="162913"/>
</workbook>
</file>

<file path=xl/calcChain.xml><?xml version="1.0" encoding="utf-8"?>
<calcChain xmlns="http://schemas.openxmlformats.org/spreadsheetml/2006/main">
  <c r="H30" i="19" l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H30" i="13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G3" i="17"/>
  <c r="H3" i="17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G25" i="17"/>
  <c r="H25" i="17" s="1"/>
  <c r="G26" i="17"/>
  <c r="H26" i="17" s="1"/>
  <c r="G27" i="17"/>
  <c r="H27" i="17" s="1"/>
  <c r="D3" i="14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H13" i="19"/>
  <c r="G13" i="19"/>
  <c r="G12" i="19"/>
  <c r="H12" i="19" s="1"/>
  <c r="G11" i="19"/>
  <c r="H11" i="19" s="1"/>
  <c r="G10" i="19"/>
  <c r="H10" i="19" s="1"/>
  <c r="G9" i="19"/>
  <c r="H9" i="19" s="1"/>
  <c r="G8" i="19"/>
  <c r="H8" i="19" s="1"/>
  <c r="G7" i="19"/>
  <c r="H7" i="19" s="1"/>
  <c r="G6" i="19"/>
  <c r="H6" i="19" s="1"/>
  <c r="H5" i="19"/>
  <c r="G5" i="19"/>
  <c r="G4" i="19"/>
  <c r="H4" i="19" s="1"/>
  <c r="H28" i="18"/>
  <c r="G28" i="18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H16" i="18"/>
  <c r="G16" i="18"/>
  <c r="G15" i="18"/>
  <c r="H15" i="18" s="1"/>
  <c r="G14" i="18"/>
  <c r="H14" i="18" s="1"/>
  <c r="G13" i="18"/>
  <c r="H13" i="18" s="1"/>
  <c r="H12" i="18"/>
  <c r="G12" i="18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5" i="18"/>
  <c r="H5" i="18" s="1"/>
  <c r="G4" i="18"/>
  <c r="H4" i="18" s="1"/>
  <c r="H29" i="19" l="1"/>
  <c r="H29" i="18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5" i="17"/>
  <c r="H5" i="17" s="1"/>
  <c r="G4" i="17"/>
  <c r="H4" i="17" s="1"/>
  <c r="H28" i="17" l="1"/>
  <c r="G20" i="12"/>
  <c r="H20" i="12"/>
  <c r="G4" i="12"/>
  <c r="H4" i="12"/>
  <c r="G5" i="12"/>
  <c r="H5" i="12"/>
  <c r="G6" i="12"/>
  <c r="H6" i="12"/>
  <c r="G7" i="12"/>
  <c r="H7" i="12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1" i="12"/>
  <c r="H21" i="12"/>
  <c r="G22" i="12"/>
  <c r="H22" i="12"/>
  <c r="G23" i="12"/>
  <c r="H23" i="12"/>
  <c r="G4" i="15"/>
  <c r="H4" i="15" s="1"/>
  <c r="G5" i="15"/>
  <c r="H5" i="15"/>
  <c r="G6" i="15"/>
  <c r="H6" i="15" s="1"/>
  <c r="G7" i="15"/>
  <c r="H7" i="15"/>
  <c r="G8" i="15"/>
  <c r="H8" i="15" s="1"/>
  <c r="G9" i="15"/>
  <c r="H9" i="15"/>
  <c r="G10" i="15"/>
  <c r="H10" i="15" s="1"/>
  <c r="G11" i="15"/>
  <c r="H11" i="15"/>
  <c r="G12" i="15"/>
  <c r="H12" i="15" s="1"/>
  <c r="G13" i="15"/>
  <c r="H13" i="15"/>
  <c r="G14" i="15"/>
  <c r="H14" i="15" s="1"/>
  <c r="G15" i="15"/>
  <c r="H15" i="15"/>
  <c r="G16" i="15"/>
  <c r="H16" i="15" s="1"/>
  <c r="G17" i="15"/>
  <c r="H17" i="15"/>
  <c r="G18" i="15"/>
  <c r="H18" i="15" s="1"/>
  <c r="G19" i="15"/>
  <c r="H19" i="15"/>
  <c r="G20" i="15"/>
  <c r="H20" i="15" s="1"/>
  <c r="G21" i="15"/>
  <c r="H21" i="15"/>
  <c r="G22" i="15"/>
  <c r="H22" i="15" s="1"/>
  <c r="G23" i="15"/>
  <c r="H23" i="15"/>
  <c r="G24" i="15"/>
  <c r="H24" i="15" s="1"/>
  <c r="G25" i="15"/>
  <c r="H25" i="15"/>
  <c r="G26" i="15"/>
  <c r="H26" i="15" s="1"/>
  <c r="G27" i="15"/>
  <c r="H27" i="15"/>
  <c r="G28" i="15"/>
  <c r="H28" i="15" s="1"/>
  <c r="G3" i="14"/>
  <c r="H3" i="14"/>
  <c r="H30" i="14" s="1"/>
  <c r="G4" i="14"/>
  <c r="H4" i="14"/>
  <c r="G5" i="14"/>
  <c r="H5" i="14"/>
  <c r="G6" i="14"/>
  <c r="H6" i="14"/>
  <c r="G7" i="14"/>
  <c r="H7" i="1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28" i="13"/>
  <c r="H28" i="13" s="1"/>
  <c r="G27" i="13"/>
  <c r="H27" i="13"/>
  <c r="G26" i="13"/>
  <c r="H26" i="13"/>
  <c r="G25" i="13"/>
  <c r="H25" i="13" s="1"/>
  <c r="G24" i="13"/>
  <c r="H24" i="13" s="1"/>
  <c r="G23" i="13"/>
  <c r="H23" i="13"/>
  <c r="G4" i="13"/>
  <c r="H4" i="13"/>
  <c r="G5" i="13"/>
  <c r="H5" i="13" s="1"/>
  <c r="G6" i="13"/>
  <c r="H6" i="13" s="1"/>
  <c r="G7" i="13"/>
  <c r="H7" i="13"/>
  <c r="G8" i="13"/>
  <c r="H8" i="13"/>
  <c r="G9" i="13"/>
  <c r="H9" i="13" s="1"/>
  <c r="G10" i="13"/>
  <c r="H10" i="13" s="1"/>
  <c r="G11" i="13"/>
  <c r="H11" i="13"/>
  <c r="G12" i="13"/>
  <c r="H12" i="13"/>
  <c r="G13" i="13"/>
  <c r="H13" i="13" s="1"/>
  <c r="G14" i="13"/>
  <c r="H14" i="13" s="1"/>
  <c r="G15" i="13"/>
  <c r="H15" i="13"/>
  <c r="G16" i="13"/>
  <c r="H16" i="13"/>
  <c r="G17" i="13"/>
  <c r="H17" i="13" s="1"/>
  <c r="G18" i="13"/>
  <c r="H18" i="13" s="1"/>
  <c r="G19" i="13"/>
  <c r="H19" i="13"/>
  <c r="G20" i="13"/>
  <c r="H20" i="13"/>
  <c r="G21" i="13"/>
  <c r="H21" i="13" s="1"/>
  <c r="G22" i="13"/>
  <c r="H22" i="13" s="1"/>
  <c r="G3" i="12"/>
  <c r="H3" i="12"/>
  <c r="H25" i="12"/>
  <c r="H29" i="13" l="1"/>
  <c r="H29" i="15"/>
  <c r="H30" i="15" l="1"/>
  <c r="H30" i="18" s="1"/>
</calcChain>
</file>

<file path=xl/sharedStrings.xml><?xml version="1.0" encoding="utf-8"?>
<sst xmlns="http://schemas.openxmlformats.org/spreadsheetml/2006/main" count="160" uniqueCount="51">
  <si>
    <t xml:space="preserve"> </t>
  </si>
  <si>
    <t>Date</t>
  </si>
  <si>
    <t>Item</t>
  </si>
  <si>
    <t>Convert to US Dollars</t>
  </si>
  <si>
    <t>Reciept #</t>
  </si>
  <si>
    <t>US Dollar Amount Charged</t>
  </si>
  <si>
    <t>Foreign Currency Amount Charged</t>
  </si>
  <si>
    <t>Exchange Rate Charged</t>
  </si>
  <si>
    <t>How Exchange Rate Determined (Daily Oanda, CC receipt rate, CC statement rate)</t>
  </si>
  <si>
    <t>Withdrawal (HKD) 200 HKD</t>
  </si>
  <si>
    <t>Withdrawal (HKD) (USAA)</t>
  </si>
  <si>
    <t>Host gifts (customary )</t>
  </si>
  <si>
    <t>Withdrawal fee</t>
  </si>
  <si>
    <t>Taxi back from Lanna Folk museum</t>
  </si>
  <si>
    <t>Doi Suthep Entrance fee (30 baht pp) for  16</t>
  </si>
  <si>
    <t>Taxi home from Doi Suthep</t>
  </si>
  <si>
    <t>USAA Cash advance fee</t>
  </si>
  <si>
    <t>Taxi to Chiang Mai University for panel</t>
  </si>
  <si>
    <t>Lunch at Chiang Mai University cafeteria</t>
  </si>
  <si>
    <t>Taxi from Zoo</t>
  </si>
  <si>
    <t>Thailand: January 2017</t>
  </si>
  <si>
    <t>TOTAL US Dollars</t>
  </si>
  <si>
    <t>Oanda Daily Rate</t>
  </si>
  <si>
    <t>ATM Conversion Rate</t>
  </si>
  <si>
    <t>TOTAL</t>
  </si>
  <si>
    <t>Receipt #</t>
  </si>
  <si>
    <t>Coach USA bus Kenosha to O’Hare</t>
  </si>
  <si>
    <t>Chiang Mai Zoo</t>
  </si>
  <si>
    <t>COUNTRY:  TRAVEL PERIOD</t>
  </si>
  <si>
    <t>Per Diem: Philippa</t>
  </si>
  <si>
    <t>Guest speaker</t>
  </si>
  <si>
    <t>Museum guide</t>
  </si>
  <si>
    <t>CC Conversion Rate</t>
  </si>
  <si>
    <t>Page totals</t>
  </si>
  <si>
    <t>Total Dollars  from previous page</t>
  </si>
  <si>
    <t>Cell phone bill</t>
  </si>
  <si>
    <t>`</t>
  </si>
  <si>
    <t>Foreign Currency Amounts</t>
  </si>
  <si>
    <t>FLIP FINANCIAL ACCOUNT FORM-PAGE 2</t>
  </si>
  <si>
    <t>FLIP FINANCIAL ACCOUNT FORM-PAGE 1</t>
  </si>
  <si>
    <t>FLIP FINANCIAL ACCOUNT FORM-PAGE 3</t>
  </si>
  <si>
    <t>FLIP FINANCIAL ACCOUNT FORM-PAGE 4</t>
  </si>
  <si>
    <t>https://www1.oanda.com/currency/converter/</t>
  </si>
  <si>
    <t>IN OANDA, Enter in DATE:</t>
  </si>
  <si>
    <t>OANDA</t>
  </si>
  <si>
    <t>OANDA WEBSITE:</t>
  </si>
  <si>
    <t>SAMPLE EXPENSE</t>
  </si>
  <si>
    <t>Prior page total</t>
  </si>
  <si>
    <t>Prior page totals</t>
  </si>
  <si>
    <t>Fox Airline tickets EXAMPLE</t>
  </si>
  <si>
    <t>Totals with previous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</si>
</sst>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[$HKD]\ #,##0.00"/>
    <numFmt numFmtId="165" formatCode="&quot;$&quot;#,##0.00"/>
    <numFmt numFmtId="166" formatCode="[$THB]\ #,##0.00"/>
    <numFmt numFmtId="167" formatCode="_([$HKD]\ * #,##0.00_);_([$HKD]\ * \(#,##0.00\);_([$HKD]\ * &quot;-&quot;??_);_(@_)"/>
    <numFmt numFmtId="168" formatCode="mm/dd/yy;@"/>
    <numFmt numFmtId="169" formatCode="[$$-409]#,##0.00_);\([$$-409]#,##0.00\)"/>
    <numFmt numFmtId="170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167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44" fontId="2" fillId="0" borderId="1" xfId="1" applyFont="1" applyFill="1" applyBorder="1" applyAlignment="1">
      <alignment horizontal="center" wrapText="1"/>
    </xf>
    <xf numFmtId="168" fontId="3" fillId="0" borderId="1" xfId="0" applyNumberFormat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vertical="center" wrapText="1"/>
    </xf>
    <xf numFmtId="169" fontId="3" fillId="0" borderId="1" xfId="1" applyNumberFormat="1" applyFont="1" applyFill="1" applyBorder="1" applyAlignment="1">
      <alignment vertical="center"/>
    </xf>
    <xf numFmtId="169" fontId="0" fillId="0" borderId="1" xfId="1" applyNumberFormat="1" applyFont="1" applyBorder="1"/>
    <xf numFmtId="0" fontId="3" fillId="0" borderId="1" xfId="0" applyFont="1" applyBorder="1"/>
    <xf numFmtId="0" fontId="6" fillId="0" borderId="0" xfId="0" applyFont="1"/>
    <xf numFmtId="165" fontId="0" fillId="2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169" fontId="0" fillId="0" borderId="1" xfId="1" applyNumberFormat="1" applyFont="1" applyFill="1" applyBorder="1"/>
    <xf numFmtId="0" fontId="0" fillId="2" borderId="0" xfId="0" applyFill="1"/>
    <xf numFmtId="44" fontId="3" fillId="2" borderId="1" xfId="1" applyFont="1" applyFill="1" applyBorder="1"/>
    <xf numFmtId="165" fontId="3" fillId="2" borderId="1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3" fillId="2" borderId="1" xfId="0" applyFont="1" applyFill="1" applyBorder="1"/>
    <xf numFmtId="165" fontId="3" fillId="2" borderId="1" xfId="0" applyNumberFormat="1" applyFont="1" applyFill="1" applyBorder="1"/>
    <xf numFmtId="169" fontId="3" fillId="0" borderId="1" xfId="1" applyNumberFormat="1" applyFont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vertical="center" wrapText="1"/>
    </xf>
    <xf numFmtId="170" fontId="3" fillId="0" borderId="1" xfId="1" applyNumberFormat="1" applyFont="1" applyFill="1" applyBorder="1" applyAlignment="1">
      <alignment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7" fillId="0" borderId="0" xfId="2"/>
    <xf numFmtId="165" fontId="0" fillId="0" borderId="0" xfId="0" applyNumberFormat="1"/>
    <xf numFmtId="0" fontId="3" fillId="0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18</xdr:col>
      <xdr:colOff>131328</xdr:colOff>
      <xdr:row>22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704975"/>
          <a:ext cx="5008128" cy="354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525897</xdr:colOff>
      <xdr:row>5</xdr:row>
      <xdr:rowOff>142875</xdr:rowOff>
    </xdr:from>
    <xdr:to>
      <xdr:col>14</xdr:col>
      <xdr:colOff>180975</xdr:colOff>
      <xdr:row>22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4522" y="1638300"/>
          <a:ext cx="5008128" cy="354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1.oanda.com/currency/converte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N11" sqref="N11"/>
    </sheetView>
  </sheetViews>
  <sheetFormatPr defaultRowHeight="15" x14ac:dyDescent="0.25"/>
  <cols>
    <col min="1" max="1" width="6.140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9.140625" bestFit="1" customWidth="1"/>
    <col min="9" max="9" width="21.28515625" customWidth="1"/>
  </cols>
  <sheetData>
    <row r="1" spans="1:9" s="9" customFormat="1" ht="16.5" x14ac:dyDescent="0.3">
      <c r="A1" s="36" t="s">
        <v>28</v>
      </c>
      <c r="B1" s="37"/>
      <c r="C1" s="38"/>
      <c r="D1" s="39" t="s">
        <v>36</v>
      </c>
      <c r="E1" s="40"/>
      <c r="F1" s="40"/>
      <c r="G1" s="40"/>
      <c r="H1" s="40"/>
      <c r="I1" s="41"/>
    </row>
    <row r="2" spans="1:9" s="9" customFormat="1" ht="51.75" x14ac:dyDescent="0.25">
      <c r="A2" s="21" t="s">
        <v>4</v>
      </c>
      <c r="B2" s="22" t="s">
        <v>1</v>
      </c>
      <c r="C2" s="22" t="s">
        <v>2</v>
      </c>
      <c r="D2" s="21" t="s">
        <v>5</v>
      </c>
      <c r="E2" s="21" t="s">
        <v>37</v>
      </c>
      <c r="F2" s="23" t="s">
        <v>7</v>
      </c>
      <c r="G2" s="24" t="s">
        <v>3</v>
      </c>
      <c r="H2" s="24" t="s">
        <v>21</v>
      </c>
      <c r="I2" s="23" t="s">
        <v>8</v>
      </c>
    </row>
    <row r="3" spans="1:9" ht="16.5" x14ac:dyDescent="0.3">
      <c r="A3" s="18">
        <v>1</v>
      </c>
      <c r="B3" s="11">
        <v>43602</v>
      </c>
      <c r="C3" s="2" t="s">
        <v>49</v>
      </c>
      <c r="D3" s="12">
        <f>1200*7</f>
        <v>8400</v>
      </c>
      <c r="E3" s="3"/>
      <c r="F3" s="8"/>
      <c r="G3" s="27">
        <f t="shared" ref="G3:G5" si="0">E3*F3</f>
        <v>0</v>
      </c>
      <c r="H3" s="28">
        <f>D3+G3</f>
        <v>8400</v>
      </c>
      <c r="I3" s="8"/>
    </row>
    <row r="4" spans="1:9" ht="16.5" x14ac:dyDescent="0.3">
      <c r="A4" s="18">
        <v>2</v>
      </c>
      <c r="B4" s="11">
        <v>43602</v>
      </c>
      <c r="C4" s="2"/>
      <c r="D4" s="12"/>
      <c r="E4" s="3"/>
      <c r="F4" s="8"/>
      <c r="G4" s="27">
        <f t="shared" si="0"/>
        <v>0</v>
      </c>
      <c r="H4" s="28">
        <f t="shared" ref="H4:H29" si="1">D4+G4</f>
        <v>0</v>
      </c>
      <c r="I4" s="8"/>
    </row>
    <row r="5" spans="1:9" ht="16.5" x14ac:dyDescent="0.3">
      <c r="A5" s="18">
        <v>3</v>
      </c>
      <c r="B5" s="11">
        <v>43602</v>
      </c>
      <c r="C5" s="2"/>
      <c r="D5" s="12"/>
      <c r="E5" s="3"/>
      <c r="F5" s="8"/>
      <c r="G5" s="27">
        <f t="shared" si="0"/>
        <v>0</v>
      </c>
      <c r="H5" s="28">
        <f t="shared" si="1"/>
        <v>0</v>
      </c>
      <c r="I5" s="8"/>
    </row>
    <row r="6" spans="1:9" ht="16.5" x14ac:dyDescent="0.3">
      <c r="A6" s="18">
        <v>4</v>
      </c>
      <c r="B6" s="11">
        <v>43602</v>
      </c>
      <c r="C6" s="2"/>
      <c r="D6" s="14"/>
      <c r="E6" s="4"/>
      <c r="F6" s="8"/>
      <c r="G6" s="27">
        <f>E6*F6</f>
        <v>0</v>
      </c>
      <c r="H6" s="28">
        <f t="shared" si="1"/>
        <v>0</v>
      </c>
      <c r="I6" s="8"/>
    </row>
    <row r="7" spans="1:9" ht="16.5" x14ac:dyDescent="0.3">
      <c r="A7" s="18">
        <v>5</v>
      </c>
      <c r="B7" s="11">
        <v>43602</v>
      </c>
      <c r="C7" s="2"/>
      <c r="D7" s="14"/>
      <c r="E7" s="5"/>
      <c r="F7" s="8"/>
      <c r="G7" s="27">
        <f t="shared" ref="G7:G29" si="2">E7*F7</f>
        <v>0</v>
      </c>
      <c r="H7" s="28">
        <f t="shared" si="1"/>
        <v>0</v>
      </c>
      <c r="I7" s="8"/>
    </row>
    <row r="8" spans="1:9" ht="16.5" x14ac:dyDescent="0.3">
      <c r="A8" s="18">
        <v>6</v>
      </c>
      <c r="B8" s="11">
        <v>43602</v>
      </c>
      <c r="C8" s="2"/>
      <c r="D8" s="14"/>
      <c r="E8" s="5"/>
      <c r="F8" s="8"/>
      <c r="G8" s="27">
        <f t="shared" si="2"/>
        <v>0</v>
      </c>
      <c r="H8" s="28">
        <f t="shared" si="1"/>
        <v>0</v>
      </c>
      <c r="I8" s="8"/>
    </row>
    <row r="9" spans="1:9" ht="16.5" x14ac:dyDescent="0.3">
      <c r="A9" s="18">
        <v>7</v>
      </c>
      <c r="B9" s="11">
        <v>43602</v>
      </c>
      <c r="C9" s="2"/>
      <c r="D9" s="14"/>
      <c r="E9" s="5"/>
      <c r="F9" s="8"/>
      <c r="G9" s="27">
        <f t="shared" si="2"/>
        <v>0</v>
      </c>
      <c r="H9" s="28">
        <f t="shared" si="1"/>
        <v>0</v>
      </c>
      <c r="I9" s="8"/>
    </row>
    <row r="10" spans="1:9" ht="16.5" x14ac:dyDescent="0.3">
      <c r="A10" s="18">
        <v>8</v>
      </c>
      <c r="B10" s="11">
        <v>43602</v>
      </c>
      <c r="C10" s="2"/>
      <c r="D10" s="14"/>
      <c r="E10" s="5"/>
      <c r="F10" s="8"/>
      <c r="G10" s="27">
        <f t="shared" si="2"/>
        <v>0</v>
      </c>
      <c r="H10" s="28">
        <f t="shared" si="1"/>
        <v>0</v>
      </c>
      <c r="I10" s="8"/>
    </row>
    <row r="11" spans="1:9" ht="16.5" x14ac:dyDescent="0.3">
      <c r="A11" s="18">
        <v>9</v>
      </c>
      <c r="B11" s="11">
        <v>43602</v>
      </c>
      <c r="C11" s="2"/>
      <c r="D11" s="14"/>
      <c r="E11" s="5"/>
      <c r="F11" s="8"/>
      <c r="G11" s="27">
        <f t="shared" si="2"/>
        <v>0</v>
      </c>
      <c r="H11" s="28">
        <f t="shared" si="1"/>
        <v>0</v>
      </c>
      <c r="I11" s="8"/>
    </row>
    <row r="12" spans="1:9" ht="16.5" x14ac:dyDescent="0.3">
      <c r="A12" s="18">
        <v>10</v>
      </c>
      <c r="B12" s="11">
        <v>43602</v>
      </c>
      <c r="C12" s="2"/>
      <c r="D12" s="14"/>
      <c r="E12" s="5"/>
      <c r="F12" s="8"/>
      <c r="G12" s="27">
        <f t="shared" si="2"/>
        <v>0</v>
      </c>
      <c r="H12" s="28">
        <f t="shared" si="1"/>
        <v>0</v>
      </c>
      <c r="I12" s="8"/>
    </row>
    <row r="13" spans="1:9" ht="16.5" x14ac:dyDescent="0.3">
      <c r="A13" s="18">
        <v>11</v>
      </c>
      <c r="B13" s="11">
        <v>43602</v>
      </c>
      <c r="C13" s="2"/>
      <c r="D13" s="12"/>
      <c r="E13" s="6"/>
      <c r="F13" s="8"/>
      <c r="G13" s="27">
        <f t="shared" si="2"/>
        <v>0</v>
      </c>
      <c r="H13" s="28">
        <f t="shared" si="1"/>
        <v>0</v>
      </c>
      <c r="I13" s="8"/>
    </row>
    <row r="14" spans="1:9" ht="16.5" x14ac:dyDescent="0.3">
      <c r="A14" s="18">
        <v>12</v>
      </c>
      <c r="B14" s="11">
        <v>43602</v>
      </c>
      <c r="C14" s="2"/>
      <c r="D14" s="14"/>
      <c r="E14" s="5"/>
      <c r="F14" s="8"/>
      <c r="G14" s="27">
        <f t="shared" si="2"/>
        <v>0</v>
      </c>
      <c r="H14" s="28">
        <f t="shared" si="1"/>
        <v>0</v>
      </c>
      <c r="I14" s="8"/>
    </row>
    <row r="15" spans="1:9" ht="16.5" x14ac:dyDescent="0.3">
      <c r="A15" s="18">
        <v>13</v>
      </c>
      <c r="B15" s="11"/>
      <c r="C15" s="2"/>
      <c r="D15" s="12"/>
      <c r="E15" s="6"/>
      <c r="F15" s="8"/>
      <c r="G15" s="27">
        <f t="shared" si="2"/>
        <v>0</v>
      </c>
      <c r="H15" s="28">
        <f t="shared" si="1"/>
        <v>0</v>
      </c>
      <c r="I15" s="8"/>
    </row>
    <row r="16" spans="1:9" ht="16.5" x14ac:dyDescent="0.3">
      <c r="A16" s="18">
        <v>14</v>
      </c>
      <c r="B16" s="11"/>
      <c r="C16" s="2"/>
      <c r="D16" s="14"/>
      <c r="E16" s="5"/>
      <c r="F16" s="8"/>
      <c r="G16" s="27">
        <f t="shared" si="2"/>
        <v>0</v>
      </c>
      <c r="H16" s="28">
        <f t="shared" si="1"/>
        <v>0</v>
      </c>
      <c r="I16" s="8"/>
    </row>
    <row r="17" spans="1:9" ht="16.5" x14ac:dyDescent="0.3">
      <c r="A17" s="18">
        <v>15</v>
      </c>
      <c r="B17" s="11"/>
      <c r="C17" s="2"/>
      <c r="D17" s="14"/>
      <c r="E17" s="5"/>
      <c r="F17" s="8"/>
      <c r="G17" s="27">
        <f t="shared" si="2"/>
        <v>0</v>
      </c>
      <c r="H17" s="28">
        <f t="shared" si="1"/>
        <v>0</v>
      </c>
      <c r="I17" s="8"/>
    </row>
    <row r="18" spans="1:9" ht="16.5" x14ac:dyDescent="0.3">
      <c r="A18" s="18">
        <v>16</v>
      </c>
      <c r="B18" s="11"/>
      <c r="C18" s="2"/>
      <c r="D18" s="14"/>
      <c r="E18" s="5"/>
      <c r="F18" s="8"/>
      <c r="G18" s="27">
        <f t="shared" si="2"/>
        <v>0</v>
      </c>
      <c r="H18" s="28">
        <f t="shared" si="1"/>
        <v>0</v>
      </c>
      <c r="I18" s="8"/>
    </row>
    <row r="19" spans="1:9" ht="16.5" x14ac:dyDescent="0.3">
      <c r="A19" s="18">
        <v>17</v>
      </c>
      <c r="B19" s="11"/>
      <c r="C19" s="2"/>
      <c r="D19" s="14"/>
      <c r="E19" s="5"/>
      <c r="F19" s="8"/>
      <c r="G19" s="27">
        <f t="shared" si="2"/>
        <v>0</v>
      </c>
      <c r="H19" s="28">
        <f t="shared" si="1"/>
        <v>0</v>
      </c>
      <c r="I19" s="8"/>
    </row>
    <row r="20" spans="1:9" ht="16.5" x14ac:dyDescent="0.3">
      <c r="A20" s="18">
        <v>18</v>
      </c>
      <c r="B20" s="11"/>
      <c r="C20" s="2"/>
      <c r="D20" s="14"/>
      <c r="E20" s="5"/>
      <c r="F20" s="8"/>
      <c r="G20" s="27">
        <f t="shared" si="2"/>
        <v>0</v>
      </c>
      <c r="H20" s="28">
        <f t="shared" si="1"/>
        <v>0</v>
      </c>
      <c r="I20" s="8"/>
    </row>
    <row r="21" spans="1:9" ht="16.5" x14ac:dyDescent="0.3">
      <c r="A21" s="18">
        <v>19</v>
      </c>
      <c r="B21" s="11"/>
      <c r="C21" s="2"/>
      <c r="D21" s="12"/>
      <c r="E21" s="6"/>
      <c r="F21" s="8"/>
      <c r="G21" s="27">
        <f t="shared" si="2"/>
        <v>0</v>
      </c>
      <c r="H21" s="28">
        <f t="shared" si="1"/>
        <v>0</v>
      </c>
      <c r="I21" s="8"/>
    </row>
    <row r="22" spans="1:9" ht="16.5" x14ac:dyDescent="0.3">
      <c r="A22" s="18">
        <v>13</v>
      </c>
      <c r="B22" s="11"/>
      <c r="C22" s="2"/>
      <c r="D22" s="12"/>
      <c r="E22" s="6"/>
      <c r="F22" s="8"/>
      <c r="G22" s="27">
        <f t="shared" si="2"/>
        <v>0</v>
      </c>
      <c r="H22" s="28">
        <f t="shared" si="1"/>
        <v>0</v>
      </c>
      <c r="I22" s="8"/>
    </row>
    <row r="23" spans="1:9" ht="16.5" x14ac:dyDescent="0.3">
      <c r="A23" s="18">
        <v>14</v>
      </c>
      <c r="B23" s="11"/>
      <c r="C23" s="2"/>
      <c r="D23" s="14"/>
      <c r="E23" s="5"/>
      <c r="F23" s="8"/>
      <c r="G23" s="27">
        <f t="shared" si="2"/>
        <v>0</v>
      </c>
      <c r="H23" s="28">
        <f t="shared" si="1"/>
        <v>0</v>
      </c>
      <c r="I23" s="8"/>
    </row>
    <row r="24" spans="1:9" ht="16.5" x14ac:dyDescent="0.3">
      <c r="A24" s="18">
        <v>15</v>
      </c>
      <c r="B24" s="11"/>
      <c r="C24" s="2"/>
      <c r="D24" s="14"/>
      <c r="E24" s="5"/>
      <c r="F24" s="8"/>
      <c r="G24" s="27">
        <f t="shared" si="2"/>
        <v>0</v>
      </c>
      <c r="H24" s="28">
        <f t="shared" si="1"/>
        <v>0</v>
      </c>
      <c r="I24" s="8"/>
    </row>
    <row r="25" spans="1:9" ht="16.5" x14ac:dyDescent="0.3">
      <c r="A25" s="18">
        <v>16</v>
      </c>
      <c r="B25" s="11"/>
      <c r="C25" s="2"/>
      <c r="D25" s="14"/>
      <c r="E25" s="5"/>
      <c r="F25" s="8"/>
      <c r="G25" s="27">
        <f t="shared" si="2"/>
        <v>0</v>
      </c>
      <c r="H25" s="28">
        <f t="shared" si="1"/>
        <v>0</v>
      </c>
      <c r="I25" s="8"/>
    </row>
    <row r="26" spans="1:9" ht="16.5" x14ac:dyDescent="0.3">
      <c r="A26" s="18">
        <v>17</v>
      </c>
      <c r="B26" s="11"/>
      <c r="C26" s="2"/>
      <c r="D26" s="14"/>
      <c r="E26" s="5"/>
      <c r="F26" s="8"/>
      <c r="G26" s="27">
        <f t="shared" si="2"/>
        <v>0</v>
      </c>
      <c r="H26" s="28">
        <f t="shared" si="1"/>
        <v>0</v>
      </c>
      <c r="I26" s="8"/>
    </row>
    <row r="27" spans="1:9" ht="16.5" x14ac:dyDescent="0.3">
      <c r="A27" s="18">
        <v>18</v>
      </c>
      <c r="B27" s="11"/>
      <c r="C27" s="2"/>
      <c r="D27" s="14"/>
      <c r="E27" s="5"/>
      <c r="F27" s="8"/>
      <c r="G27" s="27">
        <f t="shared" si="2"/>
        <v>0</v>
      </c>
      <c r="H27" s="28">
        <f t="shared" si="1"/>
        <v>0</v>
      </c>
      <c r="I27" s="8"/>
    </row>
    <row r="28" spans="1:9" ht="16.5" x14ac:dyDescent="0.3">
      <c r="A28" s="18">
        <v>19</v>
      </c>
      <c r="B28" s="11"/>
      <c r="C28" s="2"/>
      <c r="D28" s="12"/>
      <c r="E28" s="6"/>
      <c r="F28" s="8"/>
      <c r="G28" s="27">
        <f t="shared" si="2"/>
        <v>0</v>
      </c>
      <c r="H28" s="28">
        <f t="shared" si="1"/>
        <v>0</v>
      </c>
      <c r="I28" s="8"/>
    </row>
    <row r="29" spans="1:9" ht="16.5" x14ac:dyDescent="0.3">
      <c r="A29" s="18">
        <v>20</v>
      </c>
      <c r="B29" s="11"/>
      <c r="C29" s="2"/>
      <c r="D29" s="14"/>
      <c r="E29" s="5"/>
      <c r="F29" s="8"/>
      <c r="G29" s="27">
        <f t="shared" si="2"/>
        <v>0</v>
      </c>
      <c r="H29" s="28">
        <f t="shared" si="1"/>
        <v>0</v>
      </c>
      <c r="I29" s="8"/>
    </row>
    <row r="30" spans="1:9" x14ac:dyDescent="0.25">
      <c r="C30" t="s">
        <v>33</v>
      </c>
      <c r="G30" s="26"/>
      <c r="H30" s="17">
        <f>SUM(H3:H29)</f>
        <v>8400</v>
      </c>
    </row>
  </sheetData>
  <mergeCells count="2">
    <mergeCell ref="A1:C1"/>
    <mergeCell ref="D1:I1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N4" sqref="N4"/>
    </sheetView>
  </sheetViews>
  <sheetFormatPr defaultRowHeight="15" x14ac:dyDescent="0.25"/>
  <cols>
    <col min="1" max="1" width="5.85546875" customWidth="1"/>
    <col min="2" max="2" width="7.85546875" bestFit="1" customWidth="1"/>
    <col min="3" max="3" width="36.140625" bestFit="1" customWidth="1"/>
    <col min="4" max="4" width="9.140625" bestFit="1" customWidth="1"/>
    <col min="5" max="5" width="12" bestFit="1" customWidth="1"/>
    <col min="6" max="6" width="12.7109375" bestFit="1" customWidth="1"/>
    <col min="7" max="8" width="10.42578125" customWidth="1"/>
    <col min="9" max="9" width="22.85546875" customWidth="1"/>
  </cols>
  <sheetData>
    <row r="1" spans="1:9" s="9" customFormat="1" ht="16.5" x14ac:dyDescent="0.3">
      <c r="A1" s="36" t="s">
        <v>20</v>
      </c>
      <c r="B1" s="37"/>
      <c r="C1" s="38"/>
      <c r="D1" s="39" t="s">
        <v>39</v>
      </c>
      <c r="E1" s="40"/>
      <c r="F1" s="40"/>
      <c r="G1" s="40"/>
      <c r="H1" s="40"/>
      <c r="I1" s="41"/>
    </row>
    <row r="2" spans="1:9" s="9" customFormat="1" ht="66" x14ac:dyDescent="0.3">
      <c r="A2" s="29" t="s">
        <v>25</v>
      </c>
      <c r="B2" s="30" t="s">
        <v>1</v>
      </c>
      <c r="C2" s="30" t="s">
        <v>2</v>
      </c>
      <c r="D2" s="29" t="s">
        <v>5</v>
      </c>
      <c r="E2" s="29" t="s">
        <v>37</v>
      </c>
      <c r="F2" s="31" t="s">
        <v>7</v>
      </c>
      <c r="G2" s="32" t="s">
        <v>3</v>
      </c>
      <c r="H2" s="32" t="s">
        <v>21</v>
      </c>
      <c r="I2" s="31" t="s">
        <v>8</v>
      </c>
    </row>
    <row r="3" spans="1:9" ht="16.5" x14ac:dyDescent="0.3">
      <c r="A3" s="18">
        <v>1</v>
      </c>
      <c r="B3" s="19">
        <v>42742</v>
      </c>
      <c r="C3" s="20" t="s">
        <v>26</v>
      </c>
      <c r="D3" s="12">
        <v>26</v>
      </c>
      <c r="E3" s="3"/>
      <c r="F3" s="8"/>
      <c r="G3" s="27">
        <f t="shared" ref="G3" si="0">E3*F3</f>
        <v>0</v>
      </c>
      <c r="H3" s="28">
        <f>D3+G3</f>
        <v>26</v>
      </c>
      <c r="I3" s="8"/>
    </row>
    <row r="4" spans="1:9" ht="16.5" x14ac:dyDescent="0.3">
      <c r="A4" s="18">
        <v>2</v>
      </c>
      <c r="B4" s="19">
        <v>42742</v>
      </c>
      <c r="C4" s="20" t="s">
        <v>9</v>
      </c>
      <c r="D4" s="12">
        <v>0.57999999999999996</v>
      </c>
      <c r="E4" s="3"/>
      <c r="F4" s="8"/>
      <c r="G4" s="27">
        <f t="shared" ref="G4:G23" si="1">E4*F4</f>
        <v>0</v>
      </c>
      <c r="H4" s="28">
        <f t="shared" ref="H4:H23" si="2">D4+G4</f>
        <v>0.57999999999999996</v>
      </c>
      <c r="I4" s="8"/>
    </row>
    <row r="5" spans="1:9" ht="16.5" x14ac:dyDescent="0.3">
      <c r="A5" s="18">
        <v>3</v>
      </c>
      <c r="B5" s="19">
        <v>42742</v>
      </c>
      <c r="C5" s="20" t="s">
        <v>10</v>
      </c>
      <c r="D5" s="12">
        <v>1.93</v>
      </c>
      <c r="E5" s="3"/>
      <c r="F5" s="8"/>
      <c r="G5" s="27">
        <f t="shared" si="1"/>
        <v>0</v>
      </c>
      <c r="H5" s="28">
        <f t="shared" si="2"/>
        <v>1.93</v>
      </c>
      <c r="I5" s="8"/>
    </row>
    <row r="6" spans="1:9" ht="16.5" x14ac:dyDescent="0.3">
      <c r="A6" s="18">
        <v>4</v>
      </c>
      <c r="B6" s="19">
        <v>42742</v>
      </c>
      <c r="C6" s="20" t="s">
        <v>11</v>
      </c>
      <c r="D6" s="35"/>
      <c r="E6" s="4">
        <v>1028</v>
      </c>
      <c r="F6" s="8">
        <v>0.12892999999999999</v>
      </c>
      <c r="G6" s="27">
        <f t="shared" si="1"/>
        <v>132.54003999999998</v>
      </c>
      <c r="H6" s="28">
        <f t="shared" si="2"/>
        <v>132.54003999999998</v>
      </c>
      <c r="I6" s="8" t="s">
        <v>22</v>
      </c>
    </row>
    <row r="7" spans="1:9" ht="16.5" x14ac:dyDescent="0.3">
      <c r="A7" s="18">
        <v>5</v>
      </c>
      <c r="B7" s="19">
        <v>42742</v>
      </c>
      <c r="C7" s="20" t="s">
        <v>12</v>
      </c>
      <c r="D7" s="35"/>
      <c r="E7" s="5">
        <v>200</v>
      </c>
      <c r="F7" s="8">
        <v>2.7869999999999999E-2</v>
      </c>
      <c r="G7" s="27">
        <f t="shared" si="1"/>
        <v>5.5739999999999998</v>
      </c>
      <c r="H7" s="28">
        <f t="shared" si="2"/>
        <v>5.5739999999999998</v>
      </c>
      <c r="I7" s="8" t="s">
        <v>23</v>
      </c>
    </row>
    <row r="8" spans="1:9" ht="16.5" x14ac:dyDescent="0.3">
      <c r="A8" s="18">
        <v>6</v>
      </c>
      <c r="B8" s="19">
        <v>42743</v>
      </c>
      <c r="C8" s="20" t="s">
        <v>12</v>
      </c>
      <c r="D8" s="35"/>
      <c r="E8" s="5">
        <v>200</v>
      </c>
      <c r="F8" s="8">
        <v>2.7869999999999999E-2</v>
      </c>
      <c r="G8" s="27">
        <f t="shared" si="1"/>
        <v>5.5739999999999998</v>
      </c>
      <c r="H8" s="28">
        <f t="shared" si="2"/>
        <v>5.5739999999999998</v>
      </c>
      <c r="I8" s="8" t="s">
        <v>23</v>
      </c>
    </row>
    <row r="9" spans="1:9" ht="16.5" x14ac:dyDescent="0.3">
      <c r="A9" s="18">
        <v>7</v>
      </c>
      <c r="B9" s="19">
        <v>42743</v>
      </c>
      <c r="C9" s="20" t="s">
        <v>13</v>
      </c>
      <c r="D9" s="35"/>
      <c r="E9" s="5">
        <v>100</v>
      </c>
      <c r="F9" s="8">
        <v>2.7869999999999999E-2</v>
      </c>
      <c r="G9" s="27">
        <f t="shared" si="1"/>
        <v>2.7869999999999999</v>
      </c>
      <c r="H9" s="28">
        <f t="shared" si="2"/>
        <v>2.7869999999999999</v>
      </c>
      <c r="I9" s="8" t="s">
        <v>23</v>
      </c>
    </row>
    <row r="10" spans="1:9" ht="16.5" x14ac:dyDescent="0.3">
      <c r="A10" s="18">
        <v>8</v>
      </c>
      <c r="B10" s="19">
        <v>42743</v>
      </c>
      <c r="C10" s="20" t="s">
        <v>14</v>
      </c>
      <c r="D10" s="35"/>
      <c r="E10" s="5">
        <v>480</v>
      </c>
      <c r="F10" s="8">
        <v>2.7869999999999999E-2</v>
      </c>
      <c r="G10" s="27">
        <f t="shared" si="1"/>
        <v>13.377599999999999</v>
      </c>
      <c r="H10" s="28">
        <f t="shared" si="2"/>
        <v>13.377599999999999</v>
      </c>
      <c r="I10" s="8" t="s">
        <v>23</v>
      </c>
    </row>
    <row r="11" spans="1:9" ht="16.5" x14ac:dyDescent="0.3">
      <c r="A11" s="18">
        <v>10</v>
      </c>
      <c r="B11" s="19">
        <v>42743</v>
      </c>
      <c r="C11" s="20" t="s">
        <v>15</v>
      </c>
      <c r="D11" s="35"/>
      <c r="E11" s="5">
        <v>1400</v>
      </c>
      <c r="F11" s="8">
        <v>2.7869999999999999E-2</v>
      </c>
      <c r="G11" s="27">
        <f t="shared" si="1"/>
        <v>39.018000000000001</v>
      </c>
      <c r="H11" s="28">
        <f t="shared" si="2"/>
        <v>39.018000000000001</v>
      </c>
      <c r="I11" s="8" t="s">
        <v>23</v>
      </c>
    </row>
    <row r="12" spans="1:9" ht="16.5" x14ac:dyDescent="0.3">
      <c r="A12" s="18">
        <v>11</v>
      </c>
      <c r="B12" s="19">
        <v>42743</v>
      </c>
      <c r="C12" s="20" t="s">
        <v>16</v>
      </c>
      <c r="D12" s="12">
        <v>2.69</v>
      </c>
      <c r="E12" s="6"/>
      <c r="F12" s="8"/>
      <c r="G12" s="27">
        <f t="shared" si="1"/>
        <v>0</v>
      </c>
      <c r="H12" s="28">
        <f t="shared" si="2"/>
        <v>2.69</v>
      </c>
      <c r="I12" s="8" t="s">
        <v>23</v>
      </c>
    </row>
    <row r="13" spans="1:9" ht="16.5" x14ac:dyDescent="0.3">
      <c r="A13" s="18">
        <v>12</v>
      </c>
      <c r="B13" s="19">
        <v>42743</v>
      </c>
      <c r="C13" s="20" t="s">
        <v>12</v>
      </c>
      <c r="D13" s="35"/>
      <c r="E13" s="5">
        <v>200</v>
      </c>
      <c r="F13" s="8">
        <v>2.8080000000000001E-2</v>
      </c>
      <c r="G13" s="27">
        <f t="shared" si="1"/>
        <v>5.6160000000000005</v>
      </c>
      <c r="H13" s="28">
        <f t="shared" si="2"/>
        <v>5.6160000000000005</v>
      </c>
      <c r="I13" s="8" t="s">
        <v>23</v>
      </c>
    </row>
    <row r="14" spans="1:9" ht="16.5" x14ac:dyDescent="0.3">
      <c r="A14" s="18">
        <v>13</v>
      </c>
      <c r="B14" s="19">
        <v>42743</v>
      </c>
      <c r="C14" s="20" t="s">
        <v>16</v>
      </c>
      <c r="D14" s="12">
        <v>8.67</v>
      </c>
      <c r="E14" s="6"/>
      <c r="F14" s="8"/>
      <c r="G14" s="27">
        <f t="shared" si="1"/>
        <v>0</v>
      </c>
      <c r="H14" s="28">
        <f t="shared" si="2"/>
        <v>8.67</v>
      </c>
      <c r="I14" s="8" t="s">
        <v>23</v>
      </c>
    </row>
    <row r="15" spans="1:9" ht="16.5" x14ac:dyDescent="0.3">
      <c r="A15" s="18">
        <v>14</v>
      </c>
      <c r="B15" s="19">
        <v>42744</v>
      </c>
      <c r="C15" s="20" t="s">
        <v>17</v>
      </c>
      <c r="D15" s="35"/>
      <c r="E15" s="5">
        <v>320</v>
      </c>
      <c r="F15" s="8">
        <v>2.8080000000000001E-2</v>
      </c>
      <c r="G15" s="27">
        <f t="shared" si="1"/>
        <v>8.9855999999999998</v>
      </c>
      <c r="H15" s="28">
        <f t="shared" si="2"/>
        <v>8.9855999999999998</v>
      </c>
      <c r="I15" s="8" t="s">
        <v>23</v>
      </c>
    </row>
    <row r="16" spans="1:9" ht="16.5" x14ac:dyDescent="0.3">
      <c r="A16" s="18">
        <v>15</v>
      </c>
      <c r="B16" s="19">
        <v>42744</v>
      </c>
      <c r="C16" s="20" t="s">
        <v>18</v>
      </c>
      <c r="D16" s="35"/>
      <c r="E16" s="5">
        <v>480</v>
      </c>
      <c r="F16" s="8">
        <v>2.8080000000000001E-2</v>
      </c>
      <c r="G16" s="27">
        <f t="shared" si="1"/>
        <v>13.478400000000001</v>
      </c>
      <c r="H16" s="28">
        <f t="shared" si="2"/>
        <v>13.478400000000001</v>
      </c>
      <c r="I16" s="8" t="s">
        <v>23</v>
      </c>
    </row>
    <row r="17" spans="1:9" ht="16.5" x14ac:dyDescent="0.3">
      <c r="A17" s="18">
        <v>16</v>
      </c>
      <c r="B17" s="19">
        <v>42744</v>
      </c>
      <c r="C17" s="20" t="s">
        <v>27</v>
      </c>
      <c r="D17" s="35"/>
      <c r="E17" s="5">
        <v>2400</v>
      </c>
      <c r="F17" s="8">
        <v>2.8080000000000001E-2</v>
      </c>
      <c r="G17" s="27">
        <f t="shared" si="1"/>
        <v>67.391999999999996</v>
      </c>
      <c r="H17" s="28">
        <f t="shared" si="2"/>
        <v>67.391999999999996</v>
      </c>
      <c r="I17" s="8" t="s">
        <v>23</v>
      </c>
    </row>
    <row r="18" spans="1:9" ht="16.5" x14ac:dyDescent="0.3">
      <c r="A18" s="18">
        <v>17</v>
      </c>
      <c r="B18" s="19">
        <v>42744</v>
      </c>
      <c r="C18" s="20" t="s">
        <v>19</v>
      </c>
      <c r="D18" s="35"/>
      <c r="E18" s="5">
        <v>480</v>
      </c>
      <c r="F18" s="8">
        <v>2.8240000000000001E-2</v>
      </c>
      <c r="G18" s="27">
        <f t="shared" si="1"/>
        <v>13.555200000000001</v>
      </c>
      <c r="H18" s="28">
        <f t="shared" si="2"/>
        <v>13.555200000000001</v>
      </c>
      <c r="I18" s="8" t="s">
        <v>23</v>
      </c>
    </row>
    <row r="19" spans="1:9" ht="16.5" x14ac:dyDescent="0.3">
      <c r="A19" s="18">
        <v>18</v>
      </c>
      <c r="B19" s="19">
        <v>42745</v>
      </c>
      <c r="C19" s="20" t="s">
        <v>12</v>
      </c>
      <c r="D19" s="35"/>
      <c r="E19" s="5">
        <v>200</v>
      </c>
      <c r="F19" s="8">
        <v>2.8199999999999999E-2</v>
      </c>
      <c r="G19" s="27">
        <f t="shared" si="1"/>
        <v>5.64</v>
      </c>
      <c r="H19" s="28">
        <f t="shared" si="2"/>
        <v>5.64</v>
      </c>
      <c r="I19" s="8" t="s">
        <v>36</v>
      </c>
    </row>
    <row r="20" spans="1:9" ht="16.5" x14ac:dyDescent="0.3">
      <c r="A20" s="18">
        <v>19</v>
      </c>
      <c r="B20" s="19">
        <v>42781</v>
      </c>
      <c r="C20" s="20" t="s">
        <v>35</v>
      </c>
      <c r="D20" s="35">
        <v>35</v>
      </c>
      <c r="E20" s="5"/>
      <c r="F20" s="8"/>
      <c r="G20" s="27">
        <f>E20*F20</f>
        <v>0</v>
      </c>
      <c r="H20" s="28">
        <f t="shared" ref="H20" si="3">D20+G20</f>
        <v>35</v>
      </c>
      <c r="I20" s="8"/>
    </row>
    <row r="21" spans="1:9" ht="16.5" x14ac:dyDescent="0.3">
      <c r="A21" s="18">
        <v>20</v>
      </c>
      <c r="B21" s="19">
        <v>42781</v>
      </c>
      <c r="C21" s="20" t="s">
        <v>30</v>
      </c>
      <c r="D21" s="35">
        <v>150</v>
      </c>
      <c r="E21" s="5"/>
      <c r="F21" s="8"/>
      <c r="G21" s="27">
        <f t="shared" si="1"/>
        <v>0</v>
      </c>
      <c r="H21" s="28">
        <f t="shared" si="2"/>
        <v>150</v>
      </c>
      <c r="I21" s="8"/>
    </row>
    <row r="22" spans="1:9" ht="16.5" x14ac:dyDescent="0.3">
      <c r="A22" s="18">
        <v>21</v>
      </c>
      <c r="B22" s="19">
        <v>42781</v>
      </c>
      <c r="C22" s="20" t="s">
        <v>31</v>
      </c>
      <c r="D22" s="35"/>
      <c r="E22" s="5">
        <v>1000</v>
      </c>
      <c r="F22" s="8">
        <v>2.9000000000000001E-2</v>
      </c>
      <c r="G22" s="27">
        <f t="shared" si="1"/>
        <v>29</v>
      </c>
      <c r="H22" s="28">
        <f t="shared" si="2"/>
        <v>29</v>
      </c>
      <c r="I22" s="8" t="s">
        <v>32</v>
      </c>
    </row>
    <row r="23" spans="1:9" ht="16.5" x14ac:dyDescent="0.3">
      <c r="A23" s="18">
        <v>22</v>
      </c>
      <c r="B23" s="19">
        <v>42786</v>
      </c>
      <c r="C23" s="20" t="s">
        <v>29</v>
      </c>
      <c r="D23" s="12">
        <v>460</v>
      </c>
      <c r="E23" s="6"/>
      <c r="F23" s="8"/>
      <c r="G23" s="27">
        <f t="shared" si="1"/>
        <v>0</v>
      </c>
      <c r="H23" s="28">
        <f t="shared" si="2"/>
        <v>460</v>
      </c>
      <c r="I23" s="8" t="s">
        <v>0</v>
      </c>
    </row>
    <row r="24" spans="1:9" ht="16.5" x14ac:dyDescent="0.3">
      <c r="A24" s="1"/>
      <c r="B24" s="2"/>
      <c r="C24" s="15"/>
      <c r="D24" s="13"/>
      <c r="E24" s="7"/>
      <c r="F24" s="8"/>
      <c r="G24" s="27"/>
      <c r="H24" s="27"/>
      <c r="I24" s="8"/>
    </row>
    <row r="25" spans="1:9" ht="16.5" x14ac:dyDescent="0.3">
      <c r="A25" s="15"/>
      <c r="B25" s="15"/>
      <c r="C25" s="2" t="s">
        <v>24</v>
      </c>
      <c r="D25" s="15"/>
      <c r="E25" s="15"/>
      <c r="F25" s="15"/>
      <c r="G25" s="33"/>
      <c r="H25" s="34">
        <f>SUM(H3:H24)</f>
        <v>1027.4078400000001</v>
      </c>
      <c r="I25" s="15"/>
    </row>
  </sheetData>
  <mergeCells count="2">
    <mergeCell ref="A1:C1"/>
    <mergeCell ref="D1:I1"/>
  </mergeCells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26" sqref="L26"/>
    </sheetView>
  </sheetViews>
  <sheetFormatPr defaultRowHeight="15" x14ac:dyDescent="0.25"/>
  <cols>
    <col min="1" max="1" width="6.140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8.140625" customWidth="1"/>
    <col min="9" max="9" width="21.28515625" customWidth="1"/>
  </cols>
  <sheetData>
    <row r="1" spans="1:11" s="9" customFormat="1" ht="16.5" x14ac:dyDescent="0.3">
      <c r="A1" s="36" t="s">
        <v>28</v>
      </c>
      <c r="B1" s="37"/>
      <c r="C1" s="38"/>
      <c r="D1" s="39" t="s">
        <v>36</v>
      </c>
      <c r="E1" s="40"/>
      <c r="F1" s="40"/>
      <c r="G1" s="40"/>
      <c r="H1" s="40"/>
      <c r="I1" s="41"/>
    </row>
    <row r="2" spans="1:11" s="9" customFormat="1" ht="51.75" x14ac:dyDescent="0.25">
      <c r="A2" s="21" t="s">
        <v>4</v>
      </c>
      <c r="B2" s="22" t="s">
        <v>1</v>
      </c>
      <c r="C2" s="22" t="s">
        <v>2</v>
      </c>
      <c r="D2" s="21" t="s">
        <v>5</v>
      </c>
      <c r="E2" s="21" t="s">
        <v>37</v>
      </c>
      <c r="F2" s="23" t="s">
        <v>7</v>
      </c>
      <c r="G2" s="24" t="s">
        <v>3</v>
      </c>
      <c r="H2" s="24" t="s">
        <v>21</v>
      </c>
      <c r="I2" s="23" t="s">
        <v>8</v>
      </c>
      <c r="K2" s="45" t="s">
        <v>42</v>
      </c>
    </row>
    <row r="3" spans="1:11" ht="16.5" x14ac:dyDescent="0.3">
      <c r="A3" s="18">
        <v>1</v>
      </c>
      <c r="B3" s="11">
        <v>43602</v>
      </c>
      <c r="C3" s="2" t="s">
        <v>46</v>
      </c>
      <c r="D3" s="12"/>
      <c r="E3" s="42">
        <v>55</v>
      </c>
      <c r="F3" s="8">
        <v>1.1193200000000001</v>
      </c>
      <c r="G3" s="27">
        <f t="shared" ref="G3" si="0">E3*F3</f>
        <v>61.562600000000003</v>
      </c>
      <c r="H3" s="28">
        <f>D3+G3</f>
        <v>61.562600000000003</v>
      </c>
      <c r="I3" s="8" t="s">
        <v>44</v>
      </c>
      <c r="K3" s="9"/>
    </row>
    <row r="4" spans="1:11" ht="16.5" x14ac:dyDescent="0.3">
      <c r="A4" s="18">
        <v>2</v>
      </c>
      <c r="B4" s="11"/>
      <c r="C4" s="2"/>
      <c r="D4" s="12"/>
      <c r="E4" s="3"/>
      <c r="F4" s="8"/>
      <c r="G4" s="27">
        <f t="shared" ref="G3:G5" si="1">E4*F4</f>
        <v>0</v>
      </c>
      <c r="H4" s="28">
        <f t="shared" ref="H4:H24" si="2">D4+G4</f>
        <v>0</v>
      </c>
      <c r="I4" s="8"/>
    </row>
    <row r="5" spans="1:11" ht="16.5" x14ac:dyDescent="0.3">
      <c r="A5" s="18">
        <v>3</v>
      </c>
      <c r="B5" s="11"/>
      <c r="C5" s="2"/>
      <c r="D5" s="12"/>
      <c r="E5" s="3"/>
      <c r="F5" s="8"/>
      <c r="G5" s="27">
        <f t="shared" si="1"/>
        <v>0</v>
      </c>
      <c r="H5" s="28">
        <f t="shared" si="2"/>
        <v>0</v>
      </c>
      <c r="I5" s="8"/>
      <c r="K5" t="s">
        <v>43</v>
      </c>
    </row>
    <row r="6" spans="1:11" ht="16.5" x14ac:dyDescent="0.3">
      <c r="A6" s="18">
        <v>4</v>
      </c>
      <c r="B6" s="11"/>
      <c r="C6" s="2"/>
      <c r="D6" s="14"/>
      <c r="E6" s="4"/>
      <c r="F6" s="8"/>
      <c r="G6" s="27">
        <f>E6*F6</f>
        <v>0</v>
      </c>
      <c r="H6" s="28">
        <f t="shared" si="2"/>
        <v>0</v>
      </c>
      <c r="I6" s="8"/>
    </row>
    <row r="7" spans="1:11" ht="16.5" x14ac:dyDescent="0.3">
      <c r="A7" s="18">
        <v>5</v>
      </c>
      <c r="B7" s="11"/>
      <c r="C7" s="2"/>
      <c r="D7" s="14"/>
      <c r="E7" s="5"/>
      <c r="F7" s="8"/>
      <c r="G7" s="27">
        <f t="shared" ref="G7:G24" si="3">E7*F7</f>
        <v>0</v>
      </c>
      <c r="H7" s="28">
        <f t="shared" si="2"/>
        <v>0</v>
      </c>
      <c r="I7" s="8"/>
    </row>
    <row r="8" spans="1:11" ht="16.5" x14ac:dyDescent="0.3">
      <c r="A8" s="18">
        <v>6</v>
      </c>
      <c r="B8" s="11"/>
      <c r="C8" s="2"/>
      <c r="D8" s="14"/>
      <c r="E8" s="5"/>
      <c r="F8" s="8"/>
      <c r="G8" s="27">
        <f t="shared" si="3"/>
        <v>0</v>
      </c>
      <c r="H8" s="28">
        <f t="shared" si="2"/>
        <v>0</v>
      </c>
      <c r="I8" s="8"/>
    </row>
    <row r="9" spans="1:11" ht="16.5" x14ac:dyDescent="0.3">
      <c r="A9" s="18">
        <v>7</v>
      </c>
      <c r="B9" s="11"/>
      <c r="C9" s="2"/>
      <c r="D9" s="14"/>
      <c r="E9" s="5"/>
      <c r="F9" s="8"/>
      <c r="G9" s="27">
        <f t="shared" si="3"/>
        <v>0</v>
      </c>
      <c r="H9" s="28">
        <f t="shared" si="2"/>
        <v>0</v>
      </c>
      <c r="I9" s="8"/>
    </row>
    <row r="10" spans="1:11" ht="16.5" x14ac:dyDescent="0.3">
      <c r="A10" s="18">
        <v>8</v>
      </c>
      <c r="B10" s="11"/>
      <c r="C10" s="2"/>
      <c r="D10" s="14"/>
      <c r="E10" s="5"/>
      <c r="F10" s="8"/>
      <c r="G10" s="27">
        <f t="shared" si="3"/>
        <v>0</v>
      </c>
      <c r="H10" s="28">
        <f t="shared" si="2"/>
        <v>0</v>
      </c>
      <c r="I10" s="8"/>
    </row>
    <row r="11" spans="1:11" ht="16.5" x14ac:dyDescent="0.3">
      <c r="A11" s="18">
        <v>9</v>
      </c>
      <c r="B11" s="11"/>
      <c r="C11" s="2"/>
      <c r="D11" s="14"/>
      <c r="E11" s="5"/>
      <c r="F11" s="8"/>
      <c r="G11" s="27">
        <f t="shared" si="3"/>
        <v>0</v>
      </c>
      <c r="H11" s="28">
        <f t="shared" si="2"/>
        <v>0</v>
      </c>
      <c r="I11" s="8"/>
    </row>
    <row r="12" spans="1:11" ht="16.5" x14ac:dyDescent="0.3">
      <c r="A12" s="18">
        <v>10</v>
      </c>
      <c r="B12" s="11"/>
      <c r="C12" s="2"/>
      <c r="D12" s="14"/>
      <c r="E12" s="5"/>
      <c r="F12" s="8"/>
      <c r="G12" s="27">
        <f t="shared" si="3"/>
        <v>0</v>
      </c>
      <c r="H12" s="28">
        <f t="shared" si="2"/>
        <v>0</v>
      </c>
      <c r="I12" s="8"/>
    </row>
    <row r="13" spans="1:11" ht="16.5" x14ac:dyDescent="0.3">
      <c r="A13" s="18">
        <v>11</v>
      </c>
      <c r="B13" s="11"/>
      <c r="C13" s="2"/>
      <c r="D13" s="12"/>
      <c r="E13" s="6"/>
      <c r="F13" s="8"/>
      <c r="G13" s="27">
        <f t="shared" si="3"/>
        <v>0</v>
      </c>
      <c r="H13" s="28">
        <f t="shared" si="2"/>
        <v>0</v>
      </c>
      <c r="I13" s="8"/>
    </row>
    <row r="14" spans="1:11" ht="16.5" x14ac:dyDescent="0.3">
      <c r="A14" s="18">
        <v>12</v>
      </c>
      <c r="B14" s="11"/>
      <c r="C14" s="2"/>
      <c r="D14" s="14"/>
      <c r="E14" s="5"/>
      <c r="F14" s="8"/>
      <c r="G14" s="27">
        <f t="shared" si="3"/>
        <v>0</v>
      </c>
      <c r="H14" s="28">
        <f t="shared" si="2"/>
        <v>0</v>
      </c>
      <c r="I14" s="8"/>
    </row>
    <row r="15" spans="1:11" ht="16.5" x14ac:dyDescent="0.3">
      <c r="A15" s="18">
        <v>13</v>
      </c>
      <c r="B15" s="11"/>
      <c r="C15" s="2"/>
      <c r="D15" s="12"/>
      <c r="E15" s="6"/>
      <c r="F15" s="8"/>
      <c r="G15" s="27">
        <f t="shared" si="3"/>
        <v>0</v>
      </c>
      <c r="H15" s="28">
        <f t="shared" si="2"/>
        <v>0</v>
      </c>
      <c r="I15" s="8"/>
    </row>
    <row r="16" spans="1:11" ht="16.5" x14ac:dyDescent="0.3">
      <c r="A16" s="18">
        <v>14</v>
      </c>
      <c r="B16" s="11"/>
      <c r="C16" s="2"/>
      <c r="D16" s="14"/>
      <c r="E16" s="5"/>
      <c r="F16" s="8"/>
      <c r="G16" s="27">
        <f t="shared" si="3"/>
        <v>0</v>
      </c>
      <c r="H16" s="28">
        <f t="shared" si="2"/>
        <v>0</v>
      </c>
      <c r="I16" s="8"/>
    </row>
    <row r="17" spans="1:9" ht="16.5" x14ac:dyDescent="0.3">
      <c r="A17" s="18">
        <v>15</v>
      </c>
      <c r="B17" s="11"/>
      <c r="C17" s="2"/>
      <c r="D17" s="14"/>
      <c r="E17" s="5"/>
      <c r="F17" s="8"/>
      <c r="G17" s="27">
        <f t="shared" si="3"/>
        <v>0</v>
      </c>
      <c r="H17" s="28">
        <f t="shared" si="2"/>
        <v>0</v>
      </c>
      <c r="I17" s="8"/>
    </row>
    <row r="18" spans="1:9" ht="16.5" x14ac:dyDescent="0.3">
      <c r="A18" s="18">
        <v>16</v>
      </c>
      <c r="B18" s="11"/>
      <c r="C18" s="2"/>
      <c r="D18" s="14"/>
      <c r="E18" s="5"/>
      <c r="F18" s="8"/>
      <c r="G18" s="27">
        <f t="shared" si="3"/>
        <v>0</v>
      </c>
      <c r="H18" s="28">
        <f t="shared" si="2"/>
        <v>0</v>
      </c>
      <c r="I18" s="8"/>
    </row>
    <row r="19" spans="1:9" ht="16.5" x14ac:dyDescent="0.3">
      <c r="A19" s="18">
        <v>17</v>
      </c>
      <c r="B19" s="11"/>
      <c r="C19" s="2"/>
      <c r="D19" s="14"/>
      <c r="E19" s="5"/>
      <c r="F19" s="8"/>
      <c r="G19" s="27">
        <f t="shared" si="3"/>
        <v>0</v>
      </c>
      <c r="H19" s="28">
        <f t="shared" si="2"/>
        <v>0</v>
      </c>
      <c r="I19" s="8"/>
    </row>
    <row r="20" spans="1:9" ht="16.5" x14ac:dyDescent="0.3">
      <c r="A20" s="18">
        <v>18</v>
      </c>
      <c r="B20" s="11"/>
      <c r="C20" s="2"/>
      <c r="D20" s="14"/>
      <c r="E20" s="5"/>
      <c r="F20" s="8"/>
      <c r="G20" s="27">
        <f t="shared" si="3"/>
        <v>0</v>
      </c>
      <c r="H20" s="28">
        <f t="shared" si="2"/>
        <v>0</v>
      </c>
      <c r="I20" s="8"/>
    </row>
    <row r="21" spans="1:9" ht="16.5" x14ac:dyDescent="0.3">
      <c r="A21" s="18">
        <v>19</v>
      </c>
      <c r="B21" s="11"/>
      <c r="C21" s="2"/>
      <c r="D21" s="12"/>
      <c r="E21" s="6"/>
      <c r="F21" s="8"/>
      <c r="G21" s="27">
        <f t="shared" si="3"/>
        <v>0</v>
      </c>
      <c r="H21" s="28">
        <f t="shared" si="2"/>
        <v>0</v>
      </c>
      <c r="I21" s="8"/>
    </row>
    <row r="22" spans="1:9" ht="16.5" x14ac:dyDescent="0.3">
      <c r="A22" s="18">
        <v>20</v>
      </c>
      <c r="B22" s="11"/>
      <c r="C22" s="2"/>
      <c r="D22" s="12"/>
      <c r="E22" s="6"/>
      <c r="F22" s="8"/>
      <c r="G22" s="27">
        <f t="shared" si="3"/>
        <v>0</v>
      </c>
      <c r="H22" s="28">
        <f t="shared" si="2"/>
        <v>0</v>
      </c>
      <c r="I22" s="8"/>
    </row>
    <row r="23" spans="1:9" ht="16.5" x14ac:dyDescent="0.3">
      <c r="A23" s="18">
        <v>21</v>
      </c>
      <c r="B23" s="11"/>
      <c r="C23" s="2"/>
      <c r="D23" s="14"/>
      <c r="E23" s="5"/>
      <c r="F23" s="8"/>
      <c r="G23" s="27">
        <f t="shared" si="3"/>
        <v>0</v>
      </c>
      <c r="H23" s="28">
        <f t="shared" si="2"/>
        <v>0</v>
      </c>
      <c r="I23" s="8"/>
    </row>
    <row r="24" spans="1:9" ht="16.5" x14ac:dyDescent="0.3">
      <c r="A24" s="18">
        <v>22</v>
      </c>
      <c r="B24" s="11"/>
      <c r="C24" s="2"/>
      <c r="D24" s="14"/>
      <c r="E24" s="5"/>
      <c r="F24" s="8"/>
      <c r="G24" s="27">
        <f t="shared" si="3"/>
        <v>0</v>
      </c>
      <c r="H24" s="28">
        <f t="shared" si="2"/>
        <v>0</v>
      </c>
      <c r="I24" s="8"/>
    </row>
    <row r="25" spans="1:9" ht="16.5" x14ac:dyDescent="0.3">
      <c r="A25" s="18">
        <v>23</v>
      </c>
      <c r="B25" s="11"/>
      <c r="C25" s="2"/>
      <c r="D25" s="14"/>
      <c r="E25" s="5"/>
      <c r="F25" s="8"/>
      <c r="G25" s="27">
        <f t="shared" ref="G25:G27" si="4">E25*F25</f>
        <v>0</v>
      </c>
      <c r="H25" s="28">
        <f t="shared" ref="H25:H27" si="5">D25+G25</f>
        <v>0</v>
      </c>
      <c r="I25" s="8"/>
    </row>
    <row r="26" spans="1:9" ht="16.5" x14ac:dyDescent="0.3">
      <c r="A26" s="18">
        <v>24</v>
      </c>
      <c r="B26" s="11"/>
      <c r="C26" s="2"/>
      <c r="D26" s="12"/>
      <c r="E26" s="6"/>
      <c r="F26" s="8"/>
      <c r="G26" s="27">
        <f t="shared" si="4"/>
        <v>0</v>
      </c>
      <c r="H26" s="28">
        <f t="shared" si="5"/>
        <v>0</v>
      </c>
      <c r="I26" s="8"/>
    </row>
    <row r="27" spans="1:9" ht="16.5" x14ac:dyDescent="0.3">
      <c r="A27" s="18">
        <v>25</v>
      </c>
      <c r="B27" s="11"/>
      <c r="C27" s="2"/>
      <c r="D27" s="12"/>
      <c r="E27" s="6"/>
      <c r="F27" s="8"/>
      <c r="G27" s="27">
        <f t="shared" si="4"/>
        <v>0</v>
      </c>
      <c r="H27" s="28">
        <f t="shared" si="5"/>
        <v>0</v>
      </c>
      <c r="I27" s="8"/>
    </row>
    <row r="28" spans="1:9" x14ac:dyDescent="0.25">
      <c r="C28" t="s">
        <v>33</v>
      </c>
      <c r="G28" s="26"/>
      <c r="H28" s="17">
        <f>SUM(H3:H27)</f>
        <v>61.562600000000003</v>
      </c>
    </row>
  </sheetData>
  <mergeCells count="2">
    <mergeCell ref="A1:C1"/>
    <mergeCell ref="D1:I1"/>
  </mergeCells>
  <hyperlinks>
    <hyperlink ref="K2" r:id="rId1"/>
  </hyperlinks>
  <pageMargins left="0.45" right="0.45" top="0.5" bottom="0.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" workbookViewId="0">
      <selection activeCell="F11" sqref="F11"/>
    </sheetView>
  </sheetViews>
  <sheetFormatPr defaultRowHeight="15" x14ac:dyDescent="0.25"/>
  <cols>
    <col min="1" max="1" width="6.28515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8.140625" customWidth="1"/>
    <col min="9" max="9" width="19.85546875" customWidth="1"/>
    <col min="11" max="11" width="43.7109375" bestFit="1" customWidth="1"/>
  </cols>
  <sheetData>
    <row r="1" spans="1:11" s="9" customFormat="1" ht="16.5" x14ac:dyDescent="0.3">
      <c r="A1" s="36" t="s">
        <v>28</v>
      </c>
      <c r="B1" s="37"/>
      <c r="C1" s="38"/>
      <c r="D1" s="39" t="s">
        <v>38</v>
      </c>
      <c r="E1" s="40"/>
      <c r="F1" s="40"/>
      <c r="G1" s="40"/>
      <c r="H1" s="40"/>
      <c r="I1" s="41"/>
      <c r="K1" s="9" t="s">
        <v>45</v>
      </c>
    </row>
    <row r="2" spans="1:11" s="16" customFormat="1" ht="51" x14ac:dyDescent="0.2">
      <c r="A2" s="21" t="s">
        <v>4</v>
      </c>
      <c r="B2" s="22" t="s">
        <v>1</v>
      </c>
      <c r="C2" s="22" t="s">
        <v>2</v>
      </c>
      <c r="D2" s="21" t="s">
        <v>5</v>
      </c>
      <c r="E2" s="21" t="s">
        <v>37</v>
      </c>
      <c r="F2" s="23" t="s">
        <v>7</v>
      </c>
      <c r="G2" s="24" t="s">
        <v>3</v>
      </c>
      <c r="H2" s="24" t="s">
        <v>21</v>
      </c>
      <c r="I2" s="23" t="s">
        <v>8</v>
      </c>
    </row>
    <row r="3" spans="1:11" s="9" customFormat="1" ht="16.5" x14ac:dyDescent="0.3">
      <c r="A3" s="29"/>
      <c r="B3" s="30"/>
      <c r="C3" s="30" t="s">
        <v>34</v>
      </c>
      <c r="D3" s="29"/>
      <c r="E3" s="29"/>
      <c r="F3" s="31"/>
      <c r="G3" s="32"/>
      <c r="H3" s="31"/>
      <c r="I3" s="31"/>
    </row>
    <row r="4" spans="1:11" ht="16.5" x14ac:dyDescent="0.3">
      <c r="A4" s="1">
        <v>26</v>
      </c>
      <c r="B4" s="11">
        <v>43602</v>
      </c>
      <c r="C4" s="2"/>
      <c r="D4" s="12"/>
      <c r="E4" s="42"/>
      <c r="F4" s="8"/>
      <c r="G4" s="27">
        <f t="shared" ref="G4:G6" si="0">E4*F4</f>
        <v>0</v>
      </c>
      <c r="H4" s="28">
        <f>D4+G4</f>
        <v>0</v>
      </c>
      <c r="I4" s="8" t="s">
        <v>44</v>
      </c>
    </row>
    <row r="5" spans="1:11" ht="16.5" x14ac:dyDescent="0.3">
      <c r="A5" s="1">
        <f>A4+1</f>
        <v>27</v>
      </c>
      <c r="B5" s="11">
        <v>43602</v>
      </c>
      <c r="C5" s="2"/>
      <c r="D5" s="12"/>
      <c r="E5" s="42"/>
      <c r="F5" s="8"/>
      <c r="G5" s="27">
        <f t="shared" si="0"/>
        <v>0</v>
      </c>
      <c r="H5" s="28">
        <f t="shared" ref="H5:H28" si="1">D5+G5</f>
        <v>0</v>
      </c>
      <c r="I5" s="8" t="s">
        <v>44</v>
      </c>
    </row>
    <row r="6" spans="1:11" ht="16.5" x14ac:dyDescent="0.3">
      <c r="A6" s="1">
        <f t="shared" ref="A6:A28" si="2">A5+1</f>
        <v>28</v>
      </c>
      <c r="B6" s="11">
        <v>43602</v>
      </c>
      <c r="C6" s="2"/>
      <c r="D6" s="12"/>
      <c r="E6" s="42"/>
      <c r="F6" s="8"/>
      <c r="G6" s="27">
        <f t="shared" si="0"/>
        <v>0</v>
      </c>
      <c r="H6" s="28">
        <f t="shared" si="1"/>
        <v>0</v>
      </c>
      <c r="I6" s="8" t="s">
        <v>44</v>
      </c>
    </row>
    <row r="7" spans="1:11" ht="16.5" x14ac:dyDescent="0.3">
      <c r="A7" s="1">
        <f t="shared" si="2"/>
        <v>29</v>
      </c>
      <c r="B7" s="11">
        <v>43602</v>
      </c>
      <c r="C7" s="2"/>
      <c r="D7" s="14"/>
      <c r="E7" s="42"/>
      <c r="F7" s="8"/>
      <c r="G7" s="27">
        <f>E7*F7</f>
        <v>0</v>
      </c>
      <c r="H7" s="28">
        <f t="shared" si="1"/>
        <v>0</v>
      </c>
      <c r="I7" s="8" t="s">
        <v>44</v>
      </c>
    </row>
    <row r="8" spans="1:11" ht="16.5" x14ac:dyDescent="0.3">
      <c r="A8" s="1">
        <f t="shared" si="2"/>
        <v>30</v>
      </c>
      <c r="B8" s="11">
        <v>43602</v>
      </c>
      <c r="C8" s="2"/>
      <c r="D8" s="14"/>
      <c r="E8" s="42"/>
      <c r="F8" s="8"/>
      <c r="G8" s="27">
        <f t="shared" ref="G8:G28" si="3">E8*F8</f>
        <v>0</v>
      </c>
      <c r="H8" s="28">
        <f t="shared" si="1"/>
        <v>0</v>
      </c>
      <c r="I8" s="8" t="s">
        <v>44</v>
      </c>
    </row>
    <row r="9" spans="1:11" ht="16.5" x14ac:dyDescent="0.3">
      <c r="A9" s="1">
        <f t="shared" si="2"/>
        <v>31</v>
      </c>
      <c r="B9" s="11">
        <v>43602</v>
      </c>
      <c r="C9" s="2"/>
      <c r="D9" s="14"/>
      <c r="E9" s="42"/>
      <c r="F9" s="8"/>
      <c r="G9" s="27">
        <f t="shared" si="3"/>
        <v>0</v>
      </c>
      <c r="H9" s="28">
        <f t="shared" si="1"/>
        <v>0</v>
      </c>
      <c r="I9" s="8" t="s">
        <v>44</v>
      </c>
    </row>
    <row r="10" spans="1:11" ht="16.5" x14ac:dyDescent="0.3">
      <c r="A10" s="1">
        <f t="shared" si="2"/>
        <v>32</v>
      </c>
      <c r="B10" s="11">
        <v>43602</v>
      </c>
      <c r="C10" s="2"/>
      <c r="D10" s="14"/>
      <c r="E10" s="42"/>
      <c r="F10" s="8"/>
      <c r="G10" s="27">
        <f t="shared" si="3"/>
        <v>0</v>
      </c>
      <c r="H10" s="28">
        <f t="shared" si="1"/>
        <v>0</v>
      </c>
      <c r="I10" s="8" t="s">
        <v>44</v>
      </c>
    </row>
    <row r="11" spans="1:11" ht="16.5" x14ac:dyDescent="0.3">
      <c r="A11" s="1">
        <f t="shared" si="2"/>
        <v>33</v>
      </c>
      <c r="B11" s="11">
        <v>43602</v>
      </c>
      <c r="C11" s="2"/>
      <c r="D11" s="14"/>
      <c r="E11" s="42"/>
      <c r="F11" s="8"/>
      <c r="G11" s="27">
        <f t="shared" si="3"/>
        <v>0</v>
      </c>
      <c r="H11" s="28">
        <f t="shared" si="1"/>
        <v>0</v>
      </c>
      <c r="I11" s="8" t="s">
        <v>44</v>
      </c>
    </row>
    <row r="12" spans="1:11" ht="16.5" x14ac:dyDescent="0.3">
      <c r="A12" s="1">
        <f t="shared" si="2"/>
        <v>34</v>
      </c>
      <c r="B12" s="11">
        <v>43602</v>
      </c>
      <c r="C12" s="2"/>
      <c r="D12" s="14"/>
      <c r="E12" s="42"/>
      <c r="F12" s="8"/>
      <c r="G12" s="27">
        <f t="shared" si="3"/>
        <v>0</v>
      </c>
      <c r="H12" s="28">
        <f t="shared" si="1"/>
        <v>0</v>
      </c>
      <c r="I12" s="8" t="s">
        <v>44</v>
      </c>
    </row>
    <row r="13" spans="1:11" ht="16.5" x14ac:dyDescent="0.3">
      <c r="A13" s="1">
        <f t="shared" si="2"/>
        <v>35</v>
      </c>
      <c r="B13" s="11">
        <v>43602</v>
      </c>
      <c r="C13" s="2"/>
      <c r="D13" s="14"/>
      <c r="E13" s="42"/>
      <c r="F13" s="8"/>
      <c r="G13" s="27">
        <f t="shared" si="3"/>
        <v>0</v>
      </c>
      <c r="H13" s="28">
        <f t="shared" si="1"/>
        <v>0</v>
      </c>
      <c r="I13" s="8" t="s">
        <v>44</v>
      </c>
    </row>
    <row r="14" spans="1:11" ht="16.5" x14ac:dyDescent="0.3">
      <c r="A14" s="1">
        <f t="shared" si="2"/>
        <v>36</v>
      </c>
      <c r="B14" s="11">
        <v>43602</v>
      </c>
      <c r="C14" s="2"/>
      <c r="D14" s="12"/>
      <c r="E14" s="43"/>
      <c r="F14" s="8"/>
      <c r="G14" s="27">
        <f t="shared" si="3"/>
        <v>0</v>
      </c>
      <c r="H14" s="28">
        <f t="shared" si="1"/>
        <v>0</v>
      </c>
      <c r="I14" s="8" t="s">
        <v>44</v>
      </c>
    </row>
    <row r="15" spans="1:11" ht="16.5" x14ac:dyDescent="0.3">
      <c r="A15" s="1">
        <f t="shared" si="2"/>
        <v>37</v>
      </c>
      <c r="B15" s="11">
        <v>43602</v>
      </c>
      <c r="C15" s="2"/>
      <c r="D15" s="14"/>
      <c r="E15" s="42"/>
      <c r="F15" s="8"/>
      <c r="G15" s="27">
        <f t="shared" si="3"/>
        <v>0</v>
      </c>
      <c r="H15" s="28">
        <f t="shared" si="1"/>
        <v>0</v>
      </c>
      <c r="I15" s="8" t="s">
        <v>44</v>
      </c>
    </row>
    <row r="16" spans="1:11" ht="16.5" x14ac:dyDescent="0.3">
      <c r="A16" s="1">
        <f t="shared" si="2"/>
        <v>38</v>
      </c>
      <c r="B16" s="11">
        <v>43602</v>
      </c>
      <c r="C16" s="2"/>
      <c r="D16" s="12"/>
      <c r="E16" s="43"/>
      <c r="F16" s="8"/>
      <c r="G16" s="27">
        <f t="shared" si="3"/>
        <v>0</v>
      </c>
      <c r="H16" s="28">
        <f t="shared" si="1"/>
        <v>0</v>
      </c>
      <c r="I16" s="8" t="s">
        <v>44</v>
      </c>
    </row>
    <row r="17" spans="1:9" ht="16.5" x14ac:dyDescent="0.3">
      <c r="A17" s="1">
        <f t="shared" si="2"/>
        <v>39</v>
      </c>
      <c r="B17" s="11"/>
      <c r="C17" s="2"/>
      <c r="D17" s="14"/>
      <c r="E17" s="42"/>
      <c r="F17" s="8"/>
      <c r="G17" s="27">
        <f t="shared" si="3"/>
        <v>0</v>
      </c>
      <c r="H17" s="28">
        <f t="shared" si="1"/>
        <v>0</v>
      </c>
      <c r="I17" s="8" t="s">
        <v>44</v>
      </c>
    </row>
    <row r="18" spans="1:9" ht="16.5" x14ac:dyDescent="0.3">
      <c r="A18" s="1">
        <f t="shared" si="2"/>
        <v>40</v>
      </c>
      <c r="B18" s="11"/>
      <c r="C18" s="2"/>
      <c r="D18" s="14"/>
      <c r="E18" s="42"/>
      <c r="F18" s="8"/>
      <c r="G18" s="27">
        <f t="shared" si="3"/>
        <v>0</v>
      </c>
      <c r="H18" s="28">
        <f t="shared" si="1"/>
        <v>0</v>
      </c>
      <c r="I18" s="8" t="s">
        <v>44</v>
      </c>
    </row>
    <row r="19" spans="1:9" ht="16.5" x14ac:dyDescent="0.3">
      <c r="A19" s="1">
        <f t="shared" si="2"/>
        <v>41</v>
      </c>
      <c r="B19" s="11"/>
      <c r="C19" s="2"/>
      <c r="D19" s="14"/>
      <c r="E19" s="42"/>
      <c r="F19" s="8"/>
      <c r="G19" s="27">
        <f t="shared" si="3"/>
        <v>0</v>
      </c>
      <c r="H19" s="28">
        <f t="shared" si="1"/>
        <v>0</v>
      </c>
      <c r="I19" s="8" t="s">
        <v>44</v>
      </c>
    </row>
    <row r="20" spans="1:9" ht="16.5" x14ac:dyDescent="0.3">
      <c r="A20" s="1">
        <f t="shared" si="2"/>
        <v>42</v>
      </c>
      <c r="B20" s="11"/>
      <c r="C20" s="2"/>
      <c r="D20" s="14"/>
      <c r="E20" s="42"/>
      <c r="F20" s="8"/>
      <c r="G20" s="27">
        <f t="shared" si="3"/>
        <v>0</v>
      </c>
      <c r="H20" s="28">
        <f t="shared" si="1"/>
        <v>0</v>
      </c>
      <c r="I20" s="8" t="s">
        <v>44</v>
      </c>
    </row>
    <row r="21" spans="1:9" ht="16.5" x14ac:dyDescent="0.3">
      <c r="A21" s="1">
        <f t="shared" si="2"/>
        <v>43</v>
      </c>
      <c r="B21" s="11"/>
      <c r="C21" s="2"/>
      <c r="D21" s="14"/>
      <c r="E21" s="42"/>
      <c r="F21" s="8"/>
      <c r="G21" s="27">
        <f t="shared" si="3"/>
        <v>0</v>
      </c>
      <c r="H21" s="28">
        <f t="shared" si="1"/>
        <v>0</v>
      </c>
      <c r="I21" s="8" t="s">
        <v>44</v>
      </c>
    </row>
    <row r="22" spans="1:9" ht="16.5" x14ac:dyDescent="0.3">
      <c r="A22" s="1">
        <f t="shared" si="2"/>
        <v>44</v>
      </c>
      <c r="B22" s="11"/>
      <c r="C22" s="2"/>
      <c r="D22" s="12"/>
      <c r="E22" s="43"/>
      <c r="F22" s="8"/>
      <c r="G22" s="27">
        <f t="shared" si="3"/>
        <v>0</v>
      </c>
      <c r="H22" s="28">
        <f t="shared" si="1"/>
        <v>0</v>
      </c>
      <c r="I22" s="8" t="s">
        <v>44</v>
      </c>
    </row>
    <row r="23" spans="1:9" ht="16.5" x14ac:dyDescent="0.3">
      <c r="A23" s="1">
        <f t="shared" si="2"/>
        <v>45</v>
      </c>
      <c r="B23" s="11"/>
      <c r="C23" s="2"/>
      <c r="D23" s="12"/>
      <c r="E23" s="43"/>
      <c r="F23" s="8"/>
      <c r="G23" s="27">
        <f t="shared" si="3"/>
        <v>0</v>
      </c>
      <c r="H23" s="28">
        <f t="shared" si="1"/>
        <v>0</v>
      </c>
      <c r="I23" s="8" t="s">
        <v>44</v>
      </c>
    </row>
    <row r="24" spans="1:9" ht="16.5" x14ac:dyDescent="0.3">
      <c r="A24" s="1">
        <f t="shared" si="2"/>
        <v>46</v>
      </c>
      <c r="B24" s="11"/>
      <c r="C24" s="2"/>
      <c r="D24" s="14"/>
      <c r="E24" s="42"/>
      <c r="F24" s="8"/>
      <c r="G24" s="27">
        <f t="shared" si="3"/>
        <v>0</v>
      </c>
      <c r="H24" s="28">
        <f t="shared" si="1"/>
        <v>0</v>
      </c>
      <c r="I24" s="8" t="s">
        <v>44</v>
      </c>
    </row>
    <row r="25" spans="1:9" ht="16.5" x14ac:dyDescent="0.3">
      <c r="A25" s="1">
        <f t="shared" si="2"/>
        <v>47</v>
      </c>
      <c r="B25" s="11"/>
      <c r="C25" s="2"/>
      <c r="D25" s="14"/>
      <c r="E25" s="42"/>
      <c r="F25" s="8"/>
      <c r="G25" s="27">
        <f t="shared" si="3"/>
        <v>0</v>
      </c>
      <c r="H25" s="28">
        <f t="shared" si="1"/>
        <v>0</v>
      </c>
      <c r="I25" s="8" t="s">
        <v>44</v>
      </c>
    </row>
    <row r="26" spans="1:9" ht="16.5" x14ac:dyDescent="0.3">
      <c r="A26" s="1">
        <f t="shared" si="2"/>
        <v>48</v>
      </c>
      <c r="B26" s="11"/>
      <c r="C26" s="2"/>
      <c r="D26" s="14"/>
      <c r="E26" s="42"/>
      <c r="F26" s="8"/>
      <c r="G26" s="27">
        <f t="shared" si="3"/>
        <v>0</v>
      </c>
      <c r="H26" s="28">
        <f t="shared" si="1"/>
        <v>0</v>
      </c>
      <c r="I26" s="8" t="s">
        <v>44</v>
      </c>
    </row>
    <row r="27" spans="1:9" ht="16.5" x14ac:dyDescent="0.3">
      <c r="A27" s="1">
        <f t="shared" si="2"/>
        <v>49</v>
      </c>
      <c r="B27" s="11"/>
      <c r="C27" s="2"/>
      <c r="D27" s="14"/>
      <c r="E27" s="42"/>
      <c r="F27" s="8"/>
      <c r="G27" s="27">
        <f t="shared" si="3"/>
        <v>0</v>
      </c>
      <c r="H27" s="28">
        <f t="shared" si="1"/>
        <v>0</v>
      </c>
      <c r="I27" s="8" t="s">
        <v>44</v>
      </c>
    </row>
    <row r="28" spans="1:9" ht="16.5" x14ac:dyDescent="0.3">
      <c r="A28" s="1">
        <f t="shared" si="2"/>
        <v>50</v>
      </c>
      <c r="B28" s="11"/>
      <c r="C28" s="2"/>
      <c r="D28" s="14"/>
      <c r="E28" s="42"/>
      <c r="F28" s="8"/>
      <c r="G28" s="27">
        <f t="shared" si="3"/>
        <v>0</v>
      </c>
      <c r="H28" s="28">
        <f t="shared" si="1"/>
        <v>0</v>
      </c>
      <c r="I28" s="8" t="s">
        <v>44</v>
      </c>
    </row>
    <row r="29" spans="1:9" x14ac:dyDescent="0.25">
      <c r="C29" t="s">
        <v>33</v>
      </c>
      <c r="H29" s="17">
        <f>SUM(H3:H28)</f>
        <v>0</v>
      </c>
    </row>
    <row r="30" spans="1:9" ht="16.5" x14ac:dyDescent="0.3">
      <c r="H30" s="46">
        <f>H29+'Pge 1 Program Expenses (2)'!H28</f>
        <v>61.562600000000003</v>
      </c>
      <c r="I30" s="47" t="s">
        <v>50</v>
      </c>
    </row>
  </sheetData>
  <mergeCells count="2">
    <mergeCell ref="A1:C1"/>
    <mergeCell ref="D1:I1"/>
  </mergeCells>
  <pageMargins left="0.45" right="0.4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" workbookViewId="0">
      <selection activeCell="J3" sqref="J3"/>
    </sheetView>
  </sheetViews>
  <sheetFormatPr defaultRowHeight="15" x14ac:dyDescent="0.25"/>
  <cols>
    <col min="1" max="1" width="6.28515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8.140625" customWidth="1"/>
    <col min="9" max="9" width="19.85546875" customWidth="1"/>
  </cols>
  <sheetData>
    <row r="1" spans="1:9" s="9" customFormat="1" ht="16.5" x14ac:dyDescent="0.3">
      <c r="A1" s="36" t="s">
        <v>28</v>
      </c>
      <c r="B1" s="37"/>
      <c r="C1" s="38"/>
      <c r="D1" s="39" t="s">
        <v>40</v>
      </c>
      <c r="E1" s="40"/>
      <c r="F1" s="40"/>
      <c r="G1" s="40"/>
      <c r="H1" s="40"/>
      <c r="I1" s="41"/>
    </row>
    <row r="2" spans="1:9" s="16" customFormat="1" ht="51" x14ac:dyDescent="0.2">
      <c r="A2" s="21" t="s">
        <v>4</v>
      </c>
      <c r="B2" s="22" t="s">
        <v>1</v>
      </c>
      <c r="C2" s="22" t="s">
        <v>2</v>
      </c>
      <c r="D2" s="21" t="s">
        <v>5</v>
      </c>
      <c r="E2" s="21" t="s">
        <v>6</v>
      </c>
      <c r="F2" s="23" t="s">
        <v>7</v>
      </c>
      <c r="G2" s="24" t="s">
        <v>3</v>
      </c>
      <c r="H2" s="24" t="s">
        <v>21</v>
      </c>
      <c r="I2" s="23" t="s">
        <v>8</v>
      </c>
    </row>
    <row r="3" spans="1:9" s="9" customFormat="1" ht="16.5" x14ac:dyDescent="0.3">
      <c r="A3" s="29"/>
      <c r="B3" s="30"/>
      <c r="C3" s="30" t="s">
        <v>34</v>
      </c>
      <c r="D3" s="29"/>
      <c r="E3" s="29"/>
      <c r="F3" s="31"/>
      <c r="G3" s="32"/>
      <c r="H3" s="31"/>
      <c r="I3" s="31"/>
    </row>
    <row r="4" spans="1:9" ht="16.5" x14ac:dyDescent="0.3">
      <c r="A4" s="18">
        <v>51</v>
      </c>
      <c r="B4" s="11"/>
      <c r="C4" s="2"/>
      <c r="D4" s="12"/>
      <c r="E4" s="3"/>
      <c r="F4" s="8"/>
      <c r="G4" s="27">
        <f t="shared" ref="G4:G6" si="0">E4*F4</f>
        <v>0</v>
      </c>
      <c r="H4" s="28">
        <f>D4+G4</f>
        <v>0</v>
      </c>
      <c r="I4" s="8"/>
    </row>
    <row r="5" spans="1:9" ht="16.5" x14ac:dyDescent="0.3">
      <c r="A5" s="18">
        <f>A4+1</f>
        <v>52</v>
      </c>
      <c r="B5" s="11"/>
      <c r="C5" s="2"/>
      <c r="D5" s="12"/>
      <c r="E5" s="3"/>
      <c r="F5" s="8"/>
      <c r="G5" s="27">
        <f t="shared" si="0"/>
        <v>0</v>
      </c>
      <c r="H5" s="28">
        <f t="shared" ref="H5:H28" si="1">D5+G5</f>
        <v>0</v>
      </c>
      <c r="I5" s="8"/>
    </row>
    <row r="6" spans="1:9" ht="16.5" x14ac:dyDescent="0.3">
      <c r="A6" s="18">
        <f t="shared" ref="A6:A28" si="2">A5+1</f>
        <v>53</v>
      </c>
      <c r="B6" s="11"/>
      <c r="C6" s="2"/>
      <c r="D6" s="12"/>
      <c r="E6" s="3"/>
      <c r="F6" s="8"/>
      <c r="G6" s="27">
        <f t="shared" si="0"/>
        <v>0</v>
      </c>
      <c r="H6" s="28">
        <f t="shared" si="1"/>
        <v>0</v>
      </c>
      <c r="I6" s="8"/>
    </row>
    <row r="7" spans="1:9" ht="16.5" x14ac:dyDescent="0.3">
      <c r="A7" s="18">
        <f t="shared" si="2"/>
        <v>54</v>
      </c>
      <c r="B7" s="11"/>
      <c r="C7" s="2"/>
      <c r="D7" s="25"/>
      <c r="E7" s="4"/>
      <c r="F7" s="8"/>
      <c r="G7" s="27">
        <f>E7*F7</f>
        <v>0</v>
      </c>
      <c r="H7" s="28">
        <f t="shared" si="1"/>
        <v>0</v>
      </c>
      <c r="I7" s="8"/>
    </row>
    <row r="8" spans="1:9" ht="16.5" x14ac:dyDescent="0.3">
      <c r="A8" s="18">
        <f t="shared" si="2"/>
        <v>55</v>
      </c>
      <c r="B8" s="11"/>
      <c r="C8" s="2"/>
      <c r="D8" s="25"/>
      <c r="E8" s="5"/>
      <c r="F8" s="8"/>
      <c r="G8" s="27">
        <f t="shared" ref="G8:G28" si="3">E8*F8</f>
        <v>0</v>
      </c>
      <c r="H8" s="28">
        <f t="shared" si="1"/>
        <v>0</v>
      </c>
      <c r="I8" s="8"/>
    </row>
    <row r="9" spans="1:9" ht="16.5" x14ac:dyDescent="0.3">
      <c r="A9" s="18">
        <f t="shared" si="2"/>
        <v>56</v>
      </c>
      <c r="B9" s="11"/>
      <c r="C9" s="2"/>
      <c r="D9" s="25"/>
      <c r="E9" s="5"/>
      <c r="F9" s="8"/>
      <c r="G9" s="27">
        <f t="shared" si="3"/>
        <v>0</v>
      </c>
      <c r="H9" s="28">
        <f t="shared" si="1"/>
        <v>0</v>
      </c>
      <c r="I9" s="8"/>
    </row>
    <row r="10" spans="1:9" ht="16.5" x14ac:dyDescent="0.3">
      <c r="A10" s="18">
        <f t="shared" si="2"/>
        <v>57</v>
      </c>
      <c r="B10" s="11"/>
      <c r="C10" s="2"/>
      <c r="D10" s="25"/>
      <c r="E10" s="5"/>
      <c r="F10" s="8"/>
      <c r="G10" s="27">
        <f t="shared" si="3"/>
        <v>0</v>
      </c>
      <c r="H10" s="28">
        <f t="shared" si="1"/>
        <v>0</v>
      </c>
      <c r="I10" s="8"/>
    </row>
    <row r="11" spans="1:9" ht="16.5" x14ac:dyDescent="0.3">
      <c r="A11" s="18">
        <f t="shared" si="2"/>
        <v>58</v>
      </c>
      <c r="B11" s="11"/>
      <c r="C11" s="2"/>
      <c r="D11" s="25"/>
      <c r="E11" s="5"/>
      <c r="F11" s="8"/>
      <c r="G11" s="27">
        <f t="shared" si="3"/>
        <v>0</v>
      </c>
      <c r="H11" s="28">
        <f t="shared" si="1"/>
        <v>0</v>
      </c>
      <c r="I11" s="8"/>
    </row>
    <row r="12" spans="1:9" ht="16.5" x14ac:dyDescent="0.3">
      <c r="A12" s="18">
        <f t="shared" si="2"/>
        <v>59</v>
      </c>
      <c r="B12" s="11"/>
      <c r="C12" s="2"/>
      <c r="D12" s="25"/>
      <c r="E12" s="5"/>
      <c r="F12" s="8"/>
      <c r="G12" s="27">
        <f t="shared" si="3"/>
        <v>0</v>
      </c>
      <c r="H12" s="28">
        <f t="shared" si="1"/>
        <v>0</v>
      </c>
      <c r="I12" s="8"/>
    </row>
    <row r="13" spans="1:9" ht="16.5" x14ac:dyDescent="0.3">
      <c r="A13" s="18">
        <f t="shared" si="2"/>
        <v>60</v>
      </c>
      <c r="B13" s="11"/>
      <c r="C13" s="2"/>
      <c r="D13" s="25"/>
      <c r="E13" s="5"/>
      <c r="F13" s="8"/>
      <c r="G13" s="27">
        <f t="shared" si="3"/>
        <v>0</v>
      </c>
      <c r="H13" s="28">
        <f t="shared" si="1"/>
        <v>0</v>
      </c>
      <c r="I13" s="8"/>
    </row>
    <row r="14" spans="1:9" ht="16.5" x14ac:dyDescent="0.3">
      <c r="A14" s="18">
        <f t="shared" si="2"/>
        <v>61</v>
      </c>
      <c r="B14" s="11"/>
      <c r="C14" s="2"/>
      <c r="D14" s="12"/>
      <c r="E14" s="6"/>
      <c r="F14" s="8"/>
      <c r="G14" s="27">
        <f t="shared" si="3"/>
        <v>0</v>
      </c>
      <c r="H14" s="28">
        <f t="shared" si="1"/>
        <v>0</v>
      </c>
      <c r="I14" s="8"/>
    </row>
    <row r="15" spans="1:9" ht="16.5" x14ac:dyDescent="0.3">
      <c r="A15" s="18">
        <f t="shared" si="2"/>
        <v>62</v>
      </c>
      <c r="B15" s="11"/>
      <c r="C15" s="2"/>
      <c r="D15" s="25"/>
      <c r="E15" s="5"/>
      <c r="F15" s="8"/>
      <c r="G15" s="27">
        <f t="shared" si="3"/>
        <v>0</v>
      </c>
      <c r="H15" s="28">
        <f t="shared" si="1"/>
        <v>0</v>
      </c>
      <c r="I15" s="8"/>
    </row>
    <row r="16" spans="1:9" ht="16.5" x14ac:dyDescent="0.3">
      <c r="A16" s="18">
        <f t="shared" si="2"/>
        <v>63</v>
      </c>
      <c r="B16" s="11"/>
      <c r="C16" s="2"/>
      <c r="D16" s="12"/>
      <c r="E16" s="6"/>
      <c r="F16" s="8"/>
      <c r="G16" s="27">
        <f t="shared" si="3"/>
        <v>0</v>
      </c>
      <c r="H16" s="28">
        <f t="shared" si="1"/>
        <v>0</v>
      </c>
      <c r="I16" s="8"/>
    </row>
    <row r="17" spans="1:9" ht="16.5" x14ac:dyDescent="0.3">
      <c r="A17" s="18">
        <f t="shared" si="2"/>
        <v>64</v>
      </c>
      <c r="B17" s="11"/>
      <c r="C17" s="2"/>
      <c r="D17" s="25"/>
      <c r="E17" s="5"/>
      <c r="F17" s="8"/>
      <c r="G17" s="27">
        <f t="shared" si="3"/>
        <v>0</v>
      </c>
      <c r="H17" s="28">
        <f t="shared" si="1"/>
        <v>0</v>
      </c>
      <c r="I17" s="8"/>
    </row>
    <row r="18" spans="1:9" ht="16.5" x14ac:dyDescent="0.3">
      <c r="A18" s="18">
        <f t="shared" si="2"/>
        <v>65</v>
      </c>
      <c r="B18" s="11"/>
      <c r="C18" s="2"/>
      <c r="D18" s="25"/>
      <c r="E18" s="5"/>
      <c r="F18" s="8"/>
      <c r="G18" s="27">
        <f t="shared" si="3"/>
        <v>0</v>
      </c>
      <c r="H18" s="28">
        <f t="shared" si="1"/>
        <v>0</v>
      </c>
      <c r="I18" s="8"/>
    </row>
    <row r="19" spans="1:9" ht="16.5" x14ac:dyDescent="0.3">
      <c r="A19" s="18">
        <f t="shared" si="2"/>
        <v>66</v>
      </c>
      <c r="B19" s="11"/>
      <c r="C19" s="2"/>
      <c r="D19" s="25"/>
      <c r="E19" s="5"/>
      <c r="F19" s="8"/>
      <c r="G19" s="27">
        <f t="shared" si="3"/>
        <v>0</v>
      </c>
      <c r="H19" s="28">
        <f t="shared" si="1"/>
        <v>0</v>
      </c>
      <c r="I19" s="8"/>
    </row>
    <row r="20" spans="1:9" ht="16.5" x14ac:dyDescent="0.3">
      <c r="A20" s="18">
        <f t="shared" si="2"/>
        <v>67</v>
      </c>
      <c r="B20" s="11"/>
      <c r="C20" s="2"/>
      <c r="D20" s="25"/>
      <c r="E20" s="5"/>
      <c r="F20" s="8"/>
      <c r="G20" s="27">
        <f t="shared" si="3"/>
        <v>0</v>
      </c>
      <c r="H20" s="28">
        <f t="shared" si="1"/>
        <v>0</v>
      </c>
      <c r="I20" s="8"/>
    </row>
    <row r="21" spans="1:9" ht="16.5" x14ac:dyDescent="0.3">
      <c r="A21" s="18">
        <f t="shared" si="2"/>
        <v>68</v>
      </c>
      <c r="B21" s="11"/>
      <c r="C21" s="2"/>
      <c r="D21" s="25"/>
      <c r="E21" s="5"/>
      <c r="F21" s="8"/>
      <c r="G21" s="27">
        <f t="shared" si="3"/>
        <v>0</v>
      </c>
      <c r="H21" s="28">
        <f t="shared" si="1"/>
        <v>0</v>
      </c>
      <c r="I21" s="8"/>
    </row>
    <row r="22" spans="1:9" ht="16.5" x14ac:dyDescent="0.3">
      <c r="A22" s="18">
        <f t="shared" si="2"/>
        <v>69</v>
      </c>
      <c r="B22" s="11"/>
      <c r="C22" s="2"/>
      <c r="D22" s="12"/>
      <c r="E22" s="6"/>
      <c r="F22" s="8"/>
      <c r="G22" s="27">
        <f t="shared" si="3"/>
        <v>0</v>
      </c>
      <c r="H22" s="28">
        <f t="shared" si="1"/>
        <v>0</v>
      </c>
      <c r="I22" s="8"/>
    </row>
    <row r="23" spans="1:9" ht="16.5" x14ac:dyDescent="0.3">
      <c r="A23" s="18">
        <f t="shared" si="2"/>
        <v>70</v>
      </c>
      <c r="B23" s="11"/>
      <c r="C23" s="2"/>
      <c r="D23" s="12"/>
      <c r="E23" s="6"/>
      <c r="F23" s="8"/>
      <c r="G23" s="27">
        <f t="shared" si="3"/>
        <v>0</v>
      </c>
      <c r="H23" s="28">
        <f t="shared" si="1"/>
        <v>0</v>
      </c>
      <c r="I23" s="8"/>
    </row>
    <row r="24" spans="1:9" ht="16.5" x14ac:dyDescent="0.3">
      <c r="A24" s="18">
        <f t="shared" si="2"/>
        <v>71</v>
      </c>
      <c r="B24" s="11"/>
      <c r="C24" s="2"/>
      <c r="D24" s="25"/>
      <c r="E24" s="5"/>
      <c r="F24" s="8"/>
      <c r="G24" s="27">
        <f t="shared" si="3"/>
        <v>0</v>
      </c>
      <c r="H24" s="28">
        <f t="shared" si="1"/>
        <v>0</v>
      </c>
      <c r="I24" s="8"/>
    </row>
    <row r="25" spans="1:9" ht="16.5" x14ac:dyDescent="0.3">
      <c r="A25" s="18">
        <f t="shared" si="2"/>
        <v>72</v>
      </c>
      <c r="B25" s="11"/>
      <c r="C25" s="2"/>
      <c r="D25" s="25"/>
      <c r="E25" s="5"/>
      <c r="F25" s="8"/>
      <c r="G25" s="27">
        <f t="shared" si="3"/>
        <v>0</v>
      </c>
      <c r="H25" s="28">
        <f t="shared" si="1"/>
        <v>0</v>
      </c>
      <c r="I25" s="8"/>
    </row>
    <row r="26" spans="1:9" ht="16.5" x14ac:dyDescent="0.3">
      <c r="A26" s="18">
        <f t="shared" si="2"/>
        <v>73</v>
      </c>
      <c r="B26" s="11"/>
      <c r="C26" s="2"/>
      <c r="D26" s="25"/>
      <c r="E26" s="5"/>
      <c r="F26" s="8"/>
      <c r="G26" s="27">
        <f t="shared" si="3"/>
        <v>0</v>
      </c>
      <c r="H26" s="28">
        <f t="shared" si="1"/>
        <v>0</v>
      </c>
      <c r="I26" s="8"/>
    </row>
    <row r="27" spans="1:9" ht="16.5" x14ac:dyDescent="0.3">
      <c r="A27" s="18">
        <f t="shared" si="2"/>
        <v>74</v>
      </c>
      <c r="B27" s="11"/>
      <c r="C27" s="2"/>
      <c r="D27" s="25"/>
      <c r="E27" s="5"/>
      <c r="F27" s="8"/>
      <c r="G27" s="27">
        <f t="shared" si="3"/>
        <v>0</v>
      </c>
      <c r="H27" s="28">
        <f t="shared" si="1"/>
        <v>0</v>
      </c>
      <c r="I27" s="8"/>
    </row>
    <row r="28" spans="1:9" ht="16.5" x14ac:dyDescent="0.3">
      <c r="A28" s="18">
        <f t="shared" si="2"/>
        <v>75</v>
      </c>
      <c r="B28" s="11"/>
      <c r="C28" s="2"/>
      <c r="D28" s="25"/>
      <c r="E28" s="5"/>
      <c r="F28" s="8"/>
      <c r="G28" s="27">
        <f t="shared" si="3"/>
        <v>0</v>
      </c>
      <c r="H28" s="28">
        <f t="shared" si="1"/>
        <v>0</v>
      </c>
      <c r="I28" s="8"/>
    </row>
    <row r="29" spans="1:9" x14ac:dyDescent="0.25">
      <c r="A29" s="26"/>
      <c r="B29" s="26"/>
      <c r="C29" s="26" t="s">
        <v>33</v>
      </c>
      <c r="D29" s="26"/>
      <c r="E29" s="26"/>
      <c r="F29" s="26"/>
      <c r="G29" s="26"/>
      <c r="H29" s="17">
        <f>SUM(H3:H28)</f>
        <v>0</v>
      </c>
      <c r="I29" s="26"/>
    </row>
    <row r="30" spans="1:9" ht="16.5" x14ac:dyDescent="0.3">
      <c r="H30" s="46">
        <f>H29+'Pge 2 Program Expenses'!H30</f>
        <v>61.562600000000003</v>
      </c>
      <c r="I30" s="47" t="s">
        <v>50</v>
      </c>
    </row>
  </sheetData>
  <mergeCells count="2">
    <mergeCell ref="A1:C1"/>
    <mergeCell ref="D1:I1"/>
  </mergeCells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" workbookViewId="0">
      <selection activeCell="H31" sqref="H31"/>
    </sheetView>
  </sheetViews>
  <sheetFormatPr defaultRowHeight="15" x14ac:dyDescent="0.25"/>
  <cols>
    <col min="1" max="1" width="6.28515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8.140625" customWidth="1"/>
    <col min="9" max="9" width="19.85546875" customWidth="1"/>
  </cols>
  <sheetData>
    <row r="1" spans="1:9" s="9" customFormat="1" ht="16.5" x14ac:dyDescent="0.3">
      <c r="A1" s="36" t="s">
        <v>28</v>
      </c>
      <c r="B1" s="37"/>
      <c r="C1" s="38"/>
      <c r="D1" s="39" t="s">
        <v>40</v>
      </c>
      <c r="E1" s="40"/>
      <c r="F1" s="40"/>
      <c r="G1" s="40"/>
      <c r="H1" s="40"/>
      <c r="I1" s="41"/>
    </row>
    <row r="2" spans="1:9" s="16" customFormat="1" ht="51" x14ac:dyDescent="0.2">
      <c r="A2" s="21" t="s">
        <v>4</v>
      </c>
      <c r="B2" s="22" t="s">
        <v>1</v>
      </c>
      <c r="C2" s="22" t="s">
        <v>2</v>
      </c>
      <c r="D2" s="21" t="s">
        <v>5</v>
      </c>
      <c r="E2" s="21" t="s">
        <v>6</v>
      </c>
      <c r="F2" s="23" t="s">
        <v>7</v>
      </c>
      <c r="G2" s="24" t="s">
        <v>3</v>
      </c>
      <c r="H2" s="24" t="s">
        <v>21</v>
      </c>
      <c r="I2" s="23" t="s">
        <v>8</v>
      </c>
    </row>
    <row r="3" spans="1:9" s="9" customFormat="1" ht="16.5" x14ac:dyDescent="0.3">
      <c r="A3" s="29"/>
      <c r="B3" s="30"/>
      <c r="C3" s="30" t="s">
        <v>34</v>
      </c>
      <c r="D3" s="29"/>
      <c r="E3" s="44"/>
      <c r="F3" s="31"/>
      <c r="G3" s="32"/>
      <c r="H3" s="10"/>
      <c r="I3" s="31"/>
    </row>
    <row r="4" spans="1:9" ht="16.5" x14ac:dyDescent="0.3">
      <c r="A4" s="18">
        <v>76</v>
      </c>
      <c r="B4" s="11"/>
      <c r="C4" s="2"/>
      <c r="D4" s="12"/>
      <c r="E4" s="42"/>
      <c r="F4" s="8"/>
      <c r="G4" s="27">
        <f t="shared" ref="G4:G6" si="0">E4*F4</f>
        <v>0</v>
      </c>
      <c r="H4" s="28">
        <f>D4+G4</f>
        <v>0</v>
      </c>
      <c r="I4" s="8"/>
    </row>
    <row r="5" spans="1:9" ht="16.5" x14ac:dyDescent="0.3">
      <c r="A5" s="18">
        <f>A4+1</f>
        <v>77</v>
      </c>
      <c r="B5" s="11"/>
      <c r="C5" s="2"/>
      <c r="D5" s="12"/>
      <c r="E5" s="42"/>
      <c r="F5" s="8"/>
      <c r="G5" s="27">
        <f t="shared" si="0"/>
        <v>0</v>
      </c>
      <c r="H5" s="28">
        <f t="shared" ref="H5:H22" si="1">D5+G5</f>
        <v>0</v>
      </c>
      <c r="I5" s="8"/>
    </row>
    <row r="6" spans="1:9" ht="16.5" x14ac:dyDescent="0.3">
      <c r="A6" s="18">
        <f t="shared" ref="A6:A28" si="2">A5+1</f>
        <v>78</v>
      </c>
      <c r="B6" s="11"/>
      <c r="C6" s="2"/>
      <c r="D6" s="12"/>
      <c r="E6" s="42"/>
      <c r="F6" s="8"/>
      <c r="G6" s="27">
        <f t="shared" si="0"/>
        <v>0</v>
      </c>
      <c r="H6" s="28">
        <f t="shared" si="1"/>
        <v>0</v>
      </c>
      <c r="I6" s="8"/>
    </row>
    <row r="7" spans="1:9" ht="16.5" x14ac:dyDescent="0.3">
      <c r="A7" s="18">
        <f t="shared" si="2"/>
        <v>79</v>
      </c>
      <c r="B7" s="11"/>
      <c r="C7" s="2"/>
      <c r="D7" s="25"/>
      <c r="E7" s="42"/>
      <c r="F7" s="8"/>
      <c r="G7" s="27">
        <f>E7*F7</f>
        <v>0</v>
      </c>
      <c r="H7" s="28">
        <f t="shared" si="1"/>
        <v>0</v>
      </c>
      <c r="I7" s="8"/>
    </row>
    <row r="8" spans="1:9" ht="16.5" x14ac:dyDescent="0.3">
      <c r="A8" s="18">
        <f t="shared" si="2"/>
        <v>80</v>
      </c>
      <c r="B8" s="11"/>
      <c r="C8" s="2"/>
      <c r="D8" s="25"/>
      <c r="E8" s="42"/>
      <c r="F8" s="8"/>
      <c r="G8" s="27">
        <f t="shared" ref="G8:G22" si="3">E8*F8</f>
        <v>0</v>
      </c>
      <c r="H8" s="28">
        <f t="shared" si="1"/>
        <v>0</v>
      </c>
      <c r="I8" s="8"/>
    </row>
    <row r="9" spans="1:9" ht="16.5" x14ac:dyDescent="0.3">
      <c r="A9" s="18">
        <f t="shared" si="2"/>
        <v>81</v>
      </c>
      <c r="B9" s="11"/>
      <c r="C9" s="2"/>
      <c r="D9" s="25"/>
      <c r="E9" s="42"/>
      <c r="F9" s="8"/>
      <c r="G9" s="27">
        <f t="shared" si="3"/>
        <v>0</v>
      </c>
      <c r="H9" s="28">
        <f t="shared" si="1"/>
        <v>0</v>
      </c>
      <c r="I9" s="8"/>
    </row>
    <row r="10" spans="1:9" ht="16.5" x14ac:dyDescent="0.3">
      <c r="A10" s="18">
        <f t="shared" si="2"/>
        <v>82</v>
      </c>
      <c r="B10" s="11"/>
      <c r="C10" s="2"/>
      <c r="D10" s="25"/>
      <c r="E10" s="42"/>
      <c r="F10" s="8"/>
      <c r="G10" s="27">
        <f t="shared" si="3"/>
        <v>0</v>
      </c>
      <c r="H10" s="28">
        <f t="shared" si="1"/>
        <v>0</v>
      </c>
      <c r="I10" s="8"/>
    </row>
    <row r="11" spans="1:9" ht="16.5" x14ac:dyDescent="0.3">
      <c r="A11" s="18">
        <f t="shared" si="2"/>
        <v>83</v>
      </c>
      <c r="B11" s="11"/>
      <c r="C11" s="2"/>
      <c r="D11" s="25"/>
      <c r="E11" s="42"/>
      <c r="F11" s="8"/>
      <c r="G11" s="27">
        <f t="shared" si="3"/>
        <v>0</v>
      </c>
      <c r="H11" s="28">
        <f t="shared" si="1"/>
        <v>0</v>
      </c>
      <c r="I11" s="8"/>
    </row>
    <row r="12" spans="1:9" ht="16.5" x14ac:dyDescent="0.3">
      <c r="A12" s="18">
        <f t="shared" si="2"/>
        <v>84</v>
      </c>
      <c r="B12" s="11"/>
      <c r="C12" s="2"/>
      <c r="D12" s="25"/>
      <c r="E12" s="42"/>
      <c r="F12" s="8"/>
      <c r="G12" s="27">
        <f t="shared" si="3"/>
        <v>0</v>
      </c>
      <c r="H12" s="28">
        <f t="shared" si="1"/>
        <v>0</v>
      </c>
      <c r="I12" s="8"/>
    </row>
    <row r="13" spans="1:9" ht="16.5" x14ac:dyDescent="0.3">
      <c r="A13" s="18">
        <f t="shared" si="2"/>
        <v>85</v>
      </c>
      <c r="B13" s="11"/>
      <c r="C13" s="2"/>
      <c r="D13" s="25"/>
      <c r="E13" s="42"/>
      <c r="F13" s="8"/>
      <c r="G13" s="27">
        <f t="shared" si="3"/>
        <v>0</v>
      </c>
      <c r="H13" s="28">
        <f t="shared" si="1"/>
        <v>0</v>
      </c>
      <c r="I13" s="8"/>
    </row>
    <row r="14" spans="1:9" ht="16.5" x14ac:dyDescent="0.3">
      <c r="A14" s="18">
        <f t="shared" si="2"/>
        <v>86</v>
      </c>
      <c r="B14" s="11"/>
      <c r="C14" s="2"/>
      <c r="D14" s="12"/>
      <c r="E14" s="43"/>
      <c r="F14" s="8"/>
      <c r="G14" s="27">
        <f t="shared" si="3"/>
        <v>0</v>
      </c>
      <c r="H14" s="28">
        <f t="shared" si="1"/>
        <v>0</v>
      </c>
      <c r="I14" s="8"/>
    </row>
    <row r="15" spans="1:9" ht="16.5" x14ac:dyDescent="0.3">
      <c r="A15" s="18">
        <f t="shared" si="2"/>
        <v>87</v>
      </c>
      <c r="B15" s="11"/>
      <c r="C15" s="2"/>
      <c r="D15" s="25"/>
      <c r="E15" s="42"/>
      <c r="F15" s="8"/>
      <c r="G15" s="27">
        <f t="shared" si="3"/>
        <v>0</v>
      </c>
      <c r="H15" s="28">
        <f t="shared" si="1"/>
        <v>0</v>
      </c>
      <c r="I15" s="8"/>
    </row>
    <row r="16" spans="1:9" ht="16.5" x14ac:dyDescent="0.3">
      <c r="A16" s="18">
        <f t="shared" si="2"/>
        <v>88</v>
      </c>
      <c r="B16" s="11"/>
      <c r="C16" s="2"/>
      <c r="D16" s="12"/>
      <c r="E16" s="43"/>
      <c r="F16" s="8"/>
      <c r="G16" s="27">
        <f t="shared" si="3"/>
        <v>0</v>
      </c>
      <c r="H16" s="28">
        <f t="shared" si="1"/>
        <v>0</v>
      </c>
      <c r="I16" s="8"/>
    </row>
    <row r="17" spans="1:9" ht="16.5" x14ac:dyDescent="0.3">
      <c r="A17" s="18">
        <f t="shared" si="2"/>
        <v>89</v>
      </c>
      <c r="B17" s="11"/>
      <c r="C17" s="2"/>
      <c r="D17" s="25"/>
      <c r="E17" s="42"/>
      <c r="F17" s="8"/>
      <c r="G17" s="27">
        <f t="shared" si="3"/>
        <v>0</v>
      </c>
      <c r="H17" s="28">
        <f t="shared" si="1"/>
        <v>0</v>
      </c>
      <c r="I17" s="8"/>
    </row>
    <row r="18" spans="1:9" ht="16.5" x14ac:dyDescent="0.3">
      <c r="A18" s="18">
        <f t="shared" si="2"/>
        <v>90</v>
      </c>
      <c r="B18" s="11"/>
      <c r="C18" s="2"/>
      <c r="D18" s="25"/>
      <c r="E18" s="42"/>
      <c r="F18" s="8"/>
      <c r="G18" s="27">
        <f t="shared" si="3"/>
        <v>0</v>
      </c>
      <c r="H18" s="28">
        <f t="shared" si="1"/>
        <v>0</v>
      </c>
      <c r="I18" s="8"/>
    </row>
    <row r="19" spans="1:9" ht="16.5" x14ac:dyDescent="0.3">
      <c r="A19" s="18">
        <f t="shared" si="2"/>
        <v>91</v>
      </c>
      <c r="B19" s="11"/>
      <c r="C19" s="2"/>
      <c r="D19" s="25"/>
      <c r="E19" s="42"/>
      <c r="F19" s="8"/>
      <c r="G19" s="27">
        <f t="shared" si="3"/>
        <v>0</v>
      </c>
      <c r="H19" s="28">
        <f t="shared" si="1"/>
        <v>0</v>
      </c>
      <c r="I19" s="8"/>
    </row>
    <row r="20" spans="1:9" ht="16.5" x14ac:dyDescent="0.3">
      <c r="A20" s="18">
        <f t="shared" si="2"/>
        <v>92</v>
      </c>
      <c r="B20" s="11"/>
      <c r="C20" s="2"/>
      <c r="D20" s="25"/>
      <c r="E20" s="42"/>
      <c r="F20" s="8"/>
      <c r="G20" s="27">
        <f t="shared" si="3"/>
        <v>0</v>
      </c>
      <c r="H20" s="28">
        <f t="shared" si="1"/>
        <v>0</v>
      </c>
      <c r="I20" s="8"/>
    </row>
    <row r="21" spans="1:9" ht="16.5" x14ac:dyDescent="0.3">
      <c r="A21" s="18">
        <f t="shared" si="2"/>
        <v>93</v>
      </c>
      <c r="B21" s="11"/>
      <c r="C21" s="2"/>
      <c r="D21" s="25"/>
      <c r="E21" s="42"/>
      <c r="F21" s="8"/>
      <c r="G21" s="27">
        <f t="shared" si="3"/>
        <v>0</v>
      </c>
      <c r="H21" s="28">
        <f t="shared" si="1"/>
        <v>0</v>
      </c>
      <c r="I21" s="8"/>
    </row>
    <row r="22" spans="1:9" ht="16.5" x14ac:dyDescent="0.3">
      <c r="A22" s="18">
        <f t="shared" si="2"/>
        <v>94</v>
      </c>
      <c r="B22" s="11"/>
      <c r="C22" s="2"/>
      <c r="D22" s="12"/>
      <c r="E22" s="43"/>
      <c r="F22" s="8"/>
      <c r="G22" s="27">
        <f t="shared" si="3"/>
        <v>0</v>
      </c>
      <c r="H22" s="28">
        <f t="shared" si="1"/>
        <v>0</v>
      </c>
      <c r="I22" s="8"/>
    </row>
    <row r="23" spans="1:9" ht="16.5" x14ac:dyDescent="0.3">
      <c r="A23" s="18">
        <f t="shared" si="2"/>
        <v>95</v>
      </c>
      <c r="B23" s="11"/>
      <c r="C23" s="2"/>
      <c r="D23" s="12"/>
      <c r="E23" s="43"/>
      <c r="F23" s="8"/>
      <c r="G23" s="27">
        <f t="shared" ref="G23:G28" si="4">E23*F23</f>
        <v>0</v>
      </c>
      <c r="H23" s="28">
        <f t="shared" ref="H23:H28" si="5">D23+G23</f>
        <v>0</v>
      </c>
      <c r="I23" s="8"/>
    </row>
    <row r="24" spans="1:9" ht="16.5" x14ac:dyDescent="0.3">
      <c r="A24" s="18">
        <f t="shared" si="2"/>
        <v>96</v>
      </c>
      <c r="B24" s="11"/>
      <c r="C24" s="2"/>
      <c r="D24" s="25"/>
      <c r="E24" s="42"/>
      <c r="F24" s="8"/>
      <c r="G24" s="27">
        <f t="shared" si="4"/>
        <v>0</v>
      </c>
      <c r="H24" s="28">
        <f t="shared" si="5"/>
        <v>0</v>
      </c>
      <c r="I24" s="8"/>
    </row>
    <row r="25" spans="1:9" ht="16.5" x14ac:dyDescent="0.3">
      <c r="A25" s="18">
        <f t="shared" si="2"/>
        <v>97</v>
      </c>
      <c r="B25" s="11"/>
      <c r="C25" s="2"/>
      <c r="D25" s="25"/>
      <c r="E25" s="42"/>
      <c r="F25" s="8"/>
      <c r="G25" s="27">
        <f t="shared" si="4"/>
        <v>0</v>
      </c>
      <c r="H25" s="28">
        <f t="shared" si="5"/>
        <v>0</v>
      </c>
      <c r="I25" s="8"/>
    </row>
    <row r="26" spans="1:9" ht="16.5" x14ac:dyDescent="0.3">
      <c r="A26" s="18">
        <f t="shared" si="2"/>
        <v>98</v>
      </c>
      <c r="B26" s="11"/>
      <c r="C26" s="2"/>
      <c r="D26" s="25"/>
      <c r="E26" s="42"/>
      <c r="F26" s="8"/>
      <c r="G26" s="27">
        <f t="shared" si="4"/>
        <v>0</v>
      </c>
      <c r="H26" s="28">
        <f t="shared" si="5"/>
        <v>0</v>
      </c>
      <c r="I26" s="8"/>
    </row>
    <row r="27" spans="1:9" ht="16.5" x14ac:dyDescent="0.3">
      <c r="A27" s="18">
        <f t="shared" si="2"/>
        <v>99</v>
      </c>
      <c r="B27" s="11"/>
      <c r="C27" s="2"/>
      <c r="D27" s="25"/>
      <c r="E27" s="42"/>
      <c r="F27" s="8"/>
      <c r="G27" s="27">
        <f t="shared" si="4"/>
        <v>0</v>
      </c>
      <c r="H27" s="28">
        <f t="shared" si="5"/>
        <v>0</v>
      </c>
      <c r="I27" s="8"/>
    </row>
    <row r="28" spans="1:9" ht="16.5" x14ac:dyDescent="0.3">
      <c r="A28" s="18">
        <f t="shared" si="2"/>
        <v>100</v>
      </c>
      <c r="B28" s="11"/>
      <c r="C28" s="2"/>
      <c r="D28" s="25"/>
      <c r="E28" s="42"/>
      <c r="F28" s="8"/>
      <c r="G28" s="27">
        <f t="shared" si="4"/>
        <v>0</v>
      </c>
      <c r="H28" s="28">
        <f t="shared" si="5"/>
        <v>0</v>
      </c>
      <c r="I28" s="8"/>
    </row>
    <row r="29" spans="1:9" x14ac:dyDescent="0.25">
      <c r="A29" s="26"/>
      <c r="B29" s="26"/>
      <c r="C29" s="26" t="s">
        <v>33</v>
      </c>
      <c r="D29" s="26"/>
      <c r="E29" s="26"/>
      <c r="F29" s="26"/>
      <c r="G29" s="26"/>
      <c r="H29" s="17">
        <f>SUM(H3:H28)</f>
        <v>0</v>
      </c>
      <c r="I29" s="26"/>
    </row>
    <row r="30" spans="1:9" x14ac:dyDescent="0.25">
      <c r="H30" s="46">
        <f>H29+'Pge 3 Program Expenses'!H30</f>
        <v>61.562600000000003</v>
      </c>
      <c r="I30" t="s">
        <v>47</v>
      </c>
    </row>
  </sheetData>
  <mergeCells count="2">
    <mergeCell ref="A1:C1"/>
    <mergeCell ref="D1:I1"/>
  </mergeCell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31" sqref="I31"/>
    </sheetView>
  </sheetViews>
  <sheetFormatPr defaultRowHeight="15" x14ac:dyDescent="0.25"/>
  <cols>
    <col min="1" max="1" width="6.28515625" customWidth="1"/>
    <col min="2" max="2" width="10" customWidth="1"/>
    <col min="3" max="3" width="39.5703125" customWidth="1"/>
    <col min="4" max="4" width="9.140625" bestFit="1" customWidth="1"/>
    <col min="5" max="5" width="9" bestFit="1" customWidth="1"/>
    <col min="6" max="6" width="9.42578125" bestFit="1" customWidth="1"/>
    <col min="7" max="7" width="9.28515625" customWidth="1"/>
    <col min="8" max="8" width="8.140625" customWidth="1"/>
    <col min="9" max="9" width="19.85546875" customWidth="1"/>
  </cols>
  <sheetData>
    <row r="1" spans="1:9" s="9" customFormat="1" ht="16.5" x14ac:dyDescent="0.3">
      <c r="A1" s="36" t="s">
        <v>28</v>
      </c>
      <c r="B1" s="37"/>
      <c r="C1" s="38"/>
      <c r="D1" s="39" t="s">
        <v>41</v>
      </c>
      <c r="E1" s="40"/>
      <c r="F1" s="40"/>
      <c r="G1" s="40"/>
      <c r="H1" s="40"/>
      <c r="I1" s="41"/>
    </row>
    <row r="2" spans="1:9" s="16" customFormat="1" ht="51" x14ac:dyDescent="0.2">
      <c r="A2" s="21" t="s">
        <v>4</v>
      </c>
      <c r="B2" s="22" t="s">
        <v>1</v>
      </c>
      <c r="C2" s="22" t="s">
        <v>2</v>
      </c>
      <c r="D2" s="21" t="s">
        <v>5</v>
      </c>
      <c r="E2" s="21" t="s">
        <v>6</v>
      </c>
      <c r="F2" s="23" t="s">
        <v>7</v>
      </c>
      <c r="G2" s="24" t="s">
        <v>3</v>
      </c>
      <c r="H2" s="24" t="s">
        <v>21</v>
      </c>
      <c r="I2" s="23" t="s">
        <v>8</v>
      </c>
    </row>
    <row r="3" spans="1:9" s="9" customFormat="1" ht="16.5" x14ac:dyDescent="0.3">
      <c r="A3" s="29"/>
      <c r="B3" s="30"/>
      <c r="C3" s="30" t="s">
        <v>34</v>
      </c>
      <c r="D3" s="29"/>
      <c r="E3" s="44"/>
      <c r="F3" s="31"/>
      <c r="G3" s="32"/>
      <c r="H3" s="10"/>
      <c r="I3" s="31"/>
    </row>
    <row r="4" spans="1:9" ht="16.5" x14ac:dyDescent="0.3">
      <c r="A4" s="18">
        <v>101</v>
      </c>
      <c r="B4" s="11"/>
      <c r="C4" s="2"/>
      <c r="D4" s="12"/>
      <c r="E4" s="42"/>
      <c r="F4" s="8"/>
      <c r="G4" s="27">
        <f t="shared" ref="G4:G6" si="0">E4*F4</f>
        <v>0</v>
      </c>
      <c r="H4" s="28">
        <f>D4+G4</f>
        <v>0</v>
      </c>
      <c r="I4" s="8"/>
    </row>
    <row r="5" spans="1:9" ht="16.5" x14ac:dyDescent="0.3">
      <c r="A5" s="18">
        <f>A4+1</f>
        <v>102</v>
      </c>
      <c r="B5" s="11"/>
      <c r="C5" s="2"/>
      <c r="D5" s="12"/>
      <c r="E5" s="42"/>
      <c r="F5" s="8"/>
      <c r="G5" s="27">
        <f t="shared" si="0"/>
        <v>0</v>
      </c>
      <c r="H5" s="28">
        <f t="shared" ref="H5:H28" si="1">D5+G5</f>
        <v>0</v>
      </c>
      <c r="I5" s="8"/>
    </row>
    <row r="6" spans="1:9" ht="16.5" x14ac:dyDescent="0.3">
      <c r="A6" s="18">
        <f t="shared" ref="A6:A28" si="2">A5+1</f>
        <v>103</v>
      </c>
      <c r="B6" s="11"/>
      <c r="C6" s="2"/>
      <c r="D6" s="12"/>
      <c r="E6" s="42"/>
      <c r="F6" s="8"/>
      <c r="G6" s="27">
        <f t="shared" si="0"/>
        <v>0</v>
      </c>
      <c r="H6" s="28">
        <f t="shared" si="1"/>
        <v>0</v>
      </c>
      <c r="I6" s="8"/>
    </row>
    <row r="7" spans="1:9" ht="16.5" x14ac:dyDescent="0.3">
      <c r="A7" s="18">
        <f t="shared" si="2"/>
        <v>104</v>
      </c>
      <c r="B7" s="11"/>
      <c r="C7" s="2"/>
      <c r="D7" s="25"/>
      <c r="E7" s="42"/>
      <c r="F7" s="8"/>
      <c r="G7" s="27">
        <f>E7*F7</f>
        <v>0</v>
      </c>
      <c r="H7" s="28">
        <f t="shared" si="1"/>
        <v>0</v>
      </c>
      <c r="I7" s="8"/>
    </row>
    <row r="8" spans="1:9" ht="16.5" x14ac:dyDescent="0.3">
      <c r="A8" s="18">
        <f t="shared" si="2"/>
        <v>105</v>
      </c>
      <c r="B8" s="11"/>
      <c r="C8" s="2"/>
      <c r="D8" s="25"/>
      <c r="E8" s="42"/>
      <c r="F8" s="8"/>
      <c r="G8" s="27">
        <f t="shared" ref="G8:G28" si="3">E8*F8</f>
        <v>0</v>
      </c>
      <c r="H8" s="28">
        <f t="shared" si="1"/>
        <v>0</v>
      </c>
      <c r="I8" s="8"/>
    </row>
    <row r="9" spans="1:9" ht="16.5" x14ac:dyDescent="0.3">
      <c r="A9" s="18">
        <f t="shared" si="2"/>
        <v>106</v>
      </c>
      <c r="B9" s="11"/>
      <c r="C9" s="2"/>
      <c r="D9" s="25"/>
      <c r="E9" s="42"/>
      <c r="F9" s="8"/>
      <c r="G9" s="27">
        <f t="shared" si="3"/>
        <v>0</v>
      </c>
      <c r="H9" s="28">
        <f t="shared" si="1"/>
        <v>0</v>
      </c>
      <c r="I9" s="8"/>
    </row>
    <row r="10" spans="1:9" ht="16.5" x14ac:dyDescent="0.3">
      <c r="A10" s="18">
        <f t="shared" si="2"/>
        <v>107</v>
      </c>
      <c r="B10" s="11"/>
      <c r="C10" s="2"/>
      <c r="D10" s="25"/>
      <c r="E10" s="42"/>
      <c r="F10" s="8"/>
      <c r="G10" s="27">
        <f t="shared" si="3"/>
        <v>0</v>
      </c>
      <c r="H10" s="28">
        <f t="shared" si="1"/>
        <v>0</v>
      </c>
      <c r="I10" s="8"/>
    </row>
    <row r="11" spans="1:9" ht="16.5" x14ac:dyDescent="0.3">
      <c r="A11" s="18">
        <f t="shared" si="2"/>
        <v>108</v>
      </c>
      <c r="B11" s="11"/>
      <c r="C11" s="2"/>
      <c r="D11" s="25"/>
      <c r="E11" s="42"/>
      <c r="F11" s="8"/>
      <c r="G11" s="27">
        <f t="shared" si="3"/>
        <v>0</v>
      </c>
      <c r="H11" s="28">
        <f t="shared" si="1"/>
        <v>0</v>
      </c>
      <c r="I11" s="8"/>
    </row>
    <row r="12" spans="1:9" ht="16.5" x14ac:dyDescent="0.3">
      <c r="A12" s="18">
        <f t="shared" si="2"/>
        <v>109</v>
      </c>
      <c r="B12" s="11"/>
      <c r="C12" s="2"/>
      <c r="D12" s="25"/>
      <c r="E12" s="42"/>
      <c r="F12" s="8"/>
      <c r="G12" s="27">
        <f t="shared" si="3"/>
        <v>0</v>
      </c>
      <c r="H12" s="28">
        <f t="shared" si="1"/>
        <v>0</v>
      </c>
      <c r="I12" s="8"/>
    </row>
    <row r="13" spans="1:9" ht="16.5" x14ac:dyDescent="0.3">
      <c r="A13" s="18">
        <f t="shared" si="2"/>
        <v>110</v>
      </c>
      <c r="B13" s="11"/>
      <c r="C13" s="2"/>
      <c r="D13" s="25"/>
      <c r="E13" s="42"/>
      <c r="F13" s="8"/>
      <c r="G13" s="27">
        <f t="shared" si="3"/>
        <v>0</v>
      </c>
      <c r="H13" s="28">
        <f t="shared" si="1"/>
        <v>0</v>
      </c>
      <c r="I13" s="8"/>
    </row>
    <row r="14" spans="1:9" ht="16.5" x14ac:dyDescent="0.3">
      <c r="A14" s="18">
        <f t="shared" si="2"/>
        <v>111</v>
      </c>
      <c r="B14" s="11"/>
      <c r="C14" s="2"/>
      <c r="D14" s="12"/>
      <c r="E14" s="43"/>
      <c r="F14" s="8"/>
      <c r="G14" s="27">
        <f t="shared" si="3"/>
        <v>0</v>
      </c>
      <c r="H14" s="28">
        <f t="shared" si="1"/>
        <v>0</v>
      </c>
      <c r="I14" s="8"/>
    </row>
    <row r="15" spans="1:9" ht="16.5" x14ac:dyDescent="0.3">
      <c r="A15" s="18">
        <f t="shared" si="2"/>
        <v>112</v>
      </c>
      <c r="B15" s="11"/>
      <c r="C15" s="2"/>
      <c r="D15" s="25"/>
      <c r="E15" s="42"/>
      <c r="F15" s="8"/>
      <c r="G15" s="27">
        <f t="shared" si="3"/>
        <v>0</v>
      </c>
      <c r="H15" s="28">
        <f t="shared" si="1"/>
        <v>0</v>
      </c>
      <c r="I15" s="8"/>
    </row>
    <row r="16" spans="1:9" ht="16.5" x14ac:dyDescent="0.3">
      <c r="A16" s="18">
        <f t="shared" si="2"/>
        <v>113</v>
      </c>
      <c r="B16" s="11"/>
      <c r="C16" s="2"/>
      <c r="D16" s="12"/>
      <c r="E16" s="43"/>
      <c r="F16" s="8"/>
      <c r="G16" s="27">
        <f t="shared" si="3"/>
        <v>0</v>
      </c>
      <c r="H16" s="28">
        <f t="shared" si="1"/>
        <v>0</v>
      </c>
      <c r="I16" s="8"/>
    </row>
    <row r="17" spans="1:9" ht="16.5" x14ac:dyDescent="0.3">
      <c r="A17" s="18">
        <f t="shared" si="2"/>
        <v>114</v>
      </c>
      <c r="B17" s="11"/>
      <c r="C17" s="2"/>
      <c r="D17" s="25"/>
      <c r="E17" s="42"/>
      <c r="F17" s="8"/>
      <c r="G17" s="27">
        <f t="shared" si="3"/>
        <v>0</v>
      </c>
      <c r="H17" s="28">
        <f t="shared" si="1"/>
        <v>0</v>
      </c>
      <c r="I17" s="8"/>
    </row>
    <row r="18" spans="1:9" ht="16.5" x14ac:dyDescent="0.3">
      <c r="A18" s="18">
        <f t="shared" si="2"/>
        <v>115</v>
      </c>
      <c r="B18" s="11"/>
      <c r="C18" s="2"/>
      <c r="D18" s="25"/>
      <c r="E18" s="42"/>
      <c r="F18" s="8"/>
      <c r="G18" s="27">
        <f t="shared" si="3"/>
        <v>0</v>
      </c>
      <c r="H18" s="28">
        <f t="shared" si="1"/>
        <v>0</v>
      </c>
      <c r="I18" s="8"/>
    </row>
    <row r="19" spans="1:9" ht="16.5" x14ac:dyDescent="0.3">
      <c r="A19" s="18">
        <f t="shared" si="2"/>
        <v>116</v>
      </c>
      <c r="B19" s="11"/>
      <c r="C19" s="2"/>
      <c r="D19" s="25"/>
      <c r="E19" s="42"/>
      <c r="F19" s="8"/>
      <c r="G19" s="27">
        <f t="shared" si="3"/>
        <v>0</v>
      </c>
      <c r="H19" s="28">
        <f t="shared" si="1"/>
        <v>0</v>
      </c>
      <c r="I19" s="8"/>
    </row>
    <row r="20" spans="1:9" ht="16.5" x14ac:dyDescent="0.3">
      <c r="A20" s="18">
        <f t="shared" si="2"/>
        <v>117</v>
      </c>
      <c r="B20" s="11"/>
      <c r="C20" s="2"/>
      <c r="D20" s="25"/>
      <c r="E20" s="42"/>
      <c r="F20" s="8"/>
      <c r="G20" s="27">
        <f t="shared" si="3"/>
        <v>0</v>
      </c>
      <c r="H20" s="28">
        <f t="shared" si="1"/>
        <v>0</v>
      </c>
      <c r="I20" s="8"/>
    </row>
    <row r="21" spans="1:9" ht="16.5" x14ac:dyDescent="0.3">
      <c r="A21" s="18">
        <f t="shared" si="2"/>
        <v>118</v>
      </c>
      <c r="B21" s="11"/>
      <c r="C21" s="2"/>
      <c r="D21" s="25"/>
      <c r="E21" s="42"/>
      <c r="F21" s="8"/>
      <c r="G21" s="27">
        <f t="shared" si="3"/>
        <v>0</v>
      </c>
      <c r="H21" s="28">
        <f t="shared" si="1"/>
        <v>0</v>
      </c>
      <c r="I21" s="8"/>
    </row>
    <row r="22" spans="1:9" ht="16.5" x14ac:dyDescent="0.3">
      <c r="A22" s="18">
        <f t="shared" si="2"/>
        <v>119</v>
      </c>
      <c r="B22" s="11"/>
      <c r="C22" s="2"/>
      <c r="D22" s="12"/>
      <c r="E22" s="43"/>
      <c r="F22" s="8"/>
      <c r="G22" s="27">
        <f t="shared" si="3"/>
        <v>0</v>
      </c>
      <c r="H22" s="28">
        <f t="shared" si="1"/>
        <v>0</v>
      </c>
      <c r="I22" s="8"/>
    </row>
    <row r="23" spans="1:9" ht="16.5" x14ac:dyDescent="0.3">
      <c r="A23" s="18">
        <f t="shared" si="2"/>
        <v>120</v>
      </c>
      <c r="B23" s="11"/>
      <c r="C23" s="2"/>
      <c r="D23" s="12"/>
      <c r="E23" s="43"/>
      <c r="F23" s="8"/>
      <c r="G23" s="27">
        <f t="shared" si="3"/>
        <v>0</v>
      </c>
      <c r="H23" s="28">
        <f t="shared" si="1"/>
        <v>0</v>
      </c>
      <c r="I23" s="8"/>
    </row>
    <row r="24" spans="1:9" ht="16.5" x14ac:dyDescent="0.3">
      <c r="A24" s="18">
        <f t="shared" si="2"/>
        <v>121</v>
      </c>
      <c r="B24" s="11"/>
      <c r="C24" s="2"/>
      <c r="D24" s="25"/>
      <c r="E24" s="42"/>
      <c r="F24" s="8"/>
      <c r="G24" s="27">
        <f t="shared" si="3"/>
        <v>0</v>
      </c>
      <c r="H24" s="28">
        <f t="shared" si="1"/>
        <v>0</v>
      </c>
      <c r="I24" s="8"/>
    </row>
    <row r="25" spans="1:9" ht="16.5" x14ac:dyDescent="0.3">
      <c r="A25" s="18">
        <f t="shared" si="2"/>
        <v>122</v>
      </c>
      <c r="B25" s="11"/>
      <c r="C25" s="2"/>
      <c r="D25" s="25"/>
      <c r="E25" s="42"/>
      <c r="F25" s="8"/>
      <c r="G25" s="27">
        <f t="shared" si="3"/>
        <v>0</v>
      </c>
      <c r="H25" s="28">
        <f t="shared" si="1"/>
        <v>0</v>
      </c>
      <c r="I25" s="8"/>
    </row>
    <row r="26" spans="1:9" ht="16.5" x14ac:dyDescent="0.3">
      <c r="A26" s="18">
        <f t="shared" si="2"/>
        <v>123</v>
      </c>
      <c r="B26" s="11"/>
      <c r="C26" s="2"/>
      <c r="D26" s="25"/>
      <c r="E26" s="42"/>
      <c r="F26" s="8"/>
      <c r="G26" s="27">
        <f t="shared" si="3"/>
        <v>0</v>
      </c>
      <c r="H26" s="28">
        <f t="shared" si="1"/>
        <v>0</v>
      </c>
      <c r="I26" s="8"/>
    </row>
    <row r="27" spans="1:9" ht="16.5" x14ac:dyDescent="0.3">
      <c r="A27" s="18">
        <f t="shared" si="2"/>
        <v>124</v>
      </c>
      <c r="B27" s="11"/>
      <c r="C27" s="2"/>
      <c r="D27" s="25"/>
      <c r="E27" s="42"/>
      <c r="F27" s="8"/>
      <c r="G27" s="27">
        <f t="shared" si="3"/>
        <v>0</v>
      </c>
      <c r="H27" s="28">
        <f t="shared" si="1"/>
        <v>0</v>
      </c>
      <c r="I27" s="8"/>
    </row>
    <row r="28" spans="1:9" ht="16.5" x14ac:dyDescent="0.3">
      <c r="A28" s="18">
        <f t="shared" si="2"/>
        <v>125</v>
      </c>
      <c r="B28" s="11"/>
      <c r="C28" s="2"/>
      <c r="D28" s="25"/>
      <c r="E28" s="42"/>
      <c r="F28" s="8"/>
      <c r="G28" s="27">
        <f t="shared" si="3"/>
        <v>0</v>
      </c>
      <c r="H28" s="28">
        <f t="shared" si="1"/>
        <v>0</v>
      </c>
      <c r="I28" s="8"/>
    </row>
    <row r="29" spans="1:9" x14ac:dyDescent="0.25">
      <c r="A29" s="26"/>
      <c r="B29" s="26"/>
      <c r="C29" s="26" t="s">
        <v>33</v>
      </c>
      <c r="D29" s="26"/>
      <c r="E29" s="26"/>
      <c r="F29" s="26"/>
      <c r="G29" s="26"/>
      <c r="H29" s="17">
        <f>SUM(H3:H28)</f>
        <v>0</v>
      </c>
      <c r="I29" s="26"/>
    </row>
    <row r="30" spans="1:9" x14ac:dyDescent="0.25">
      <c r="H30" s="46">
        <f>H29+'Pge 4 Program Expenses'!H30</f>
        <v>61.562600000000003</v>
      </c>
      <c r="I30" t="s">
        <v>48</v>
      </c>
    </row>
  </sheetData>
  <mergeCells count="2">
    <mergeCell ref="A1:C1"/>
    <mergeCell ref="D1:I1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ISS-SA PREPAID Template</vt:lpstr>
      <vt:lpstr>EXAMPLE</vt:lpstr>
      <vt:lpstr>Pge 1 Program Expenses (2)</vt:lpstr>
      <vt:lpstr>Pge 2 Program Expenses</vt:lpstr>
      <vt:lpstr>Pge 3 Program Expenses</vt:lpstr>
      <vt:lpstr>Pge 4 Program Expenses</vt:lpstr>
      <vt:lpstr>Pge 5 Program Expenses</vt:lpstr>
    </vt:vector>
  </TitlesOfParts>
  <Company>UW-Parkside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Isaacson Philippa, Elaine M</dc:creator>
  <cp:lastModifiedBy>Isaacson Philippa, Elaine M</cp:lastModifiedBy>
  <cp:lastPrinted>2019-03-04T16:36:51Z</cp:lastPrinted>
  <dcterms:created xsi:type="dcterms:W3CDTF">2015-11-30T20:13:40Z</dcterms:created>
  <dcterms:modified xsi:type="dcterms:W3CDTF">2019-07-19T19:49:44Z</dcterms:modified>
</cp:coreProperties>
</file>